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255" windowWidth="15360" windowHeight="9090" activeTab="0"/>
  </bookViews>
  <sheets>
    <sheet name="Menu" sheetId="1" r:id="rId1"/>
    <sheet name="H4" sheetId="2" r:id="rId2"/>
    <sheet name="A 4" sheetId="3" r:id="rId3"/>
    <sheet name="A5" sheetId="4" r:id="rId4"/>
    <sheet name="H5" sheetId="5" r:id="rId5"/>
    <sheet name="A6" sheetId="6" r:id="rId6"/>
    <sheet name="proevenlijst" sheetId="7" r:id="rId7"/>
  </sheets>
  <definedNames>
    <definedName name="_xlnm.Print_Area" localSheetId="6">'proevenlijst'!$A$1:$P$77</definedName>
  </definedNames>
  <calcPr fullCalcOnLoad="1"/>
</workbook>
</file>

<file path=xl/sharedStrings.xml><?xml version="1.0" encoding="utf-8"?>
<sst xmlns="http://schemas.openxmlformats.org/spreadsheetml/2006/main" count="309" uniqueCount="203">
  <si>
    <t>Harmonische trilling</t>
  </si>
  <si>
    <t>Lorentzkracht</t>
  </si>
  <si>
    <t>Cijfer</t>
  </si>
  <si>
    <t>Praktikum VWO 5</t>
  </si>
  <si>
    <t>Slinger</t>
  </si>
  <si>
    <t>Praktikum VWO 4</t>
  </si>
  <si>
    <t>NAAM:</t>
  </si>
  <si>
    <t>Praktikum HAVO 5</t>
  </si>
  <si>
    <t>De laatste proef doe je altijd boven op!</t>
  </si>
  <si>
    <t>Systeembord</t>
  </si>
  <si>
    <t>Nr</t>
  </si>
  <si>
    <t>Als je de proef terug krijgt zet dan het cijfer op dit blad.</t>
  </si>
  <si>
    <t>Practicum</t>
  </si>
  <si>
    <t>Voorkant Practicum map van:</t>
  </si>
  <si>
    <t>vwo4</t>
  </si>
  <si>
    <t>vwo5</t>
  </si>
  <si>
    <t>vwo6</t>
  </si>
  <si>
    <t>Lijst met proeven</t>
  </si>
  <si>
    <t>Onder aan het blad zie je de volgende tabs:</t>
  </si>
  <si>
    <t>1.</t>
  </si>
  <si>
    <t>2.</t>
  </si>
  <si>
    <t>3.</t>
  </si>
  <si>
    <t>4.</t>
  </si>
  <si>
    <t>5.</t>
  </si>
  <si>
    <t>6.</t>
  </si>
  <si>
    <t>havo4</t>
  </si>
  <si>
    <t>havo 5</t>
  </si>
  <si>
    <t>Dichtheid Al (1)</t>
  </si>
  <si>
    <t>x</t>
  </si>
  <si>
    <t>Eenp. bew.</t>
  </si>
  <si>
    <t>v=rc</t>
  </si>
  <si>
    <t>e.v.b.</t>
  </si>
  <si>
    <t>val</t>
  </si>
  <si>
    <t>optellen krachten</t>
  </si>
  <si>
    <t>wet van Newton</t>
  </si>
  <si>
    <t>energiebehoud</t>
  </si>
  <si>
    <t>Vermogen</t>
  </si>
  <si>
    <t>snellius</t>
  </si>
  <si>
    <t>lens</t>
  </si>
  <si>
    <t>weerstand en lengte</t>
  </si>
  <si>
    <t>serie- en parallel</t>
  </si>
  <si>
    <t>hefboomwet</t>
  </si>
  <si>
    <t>Fmpz</t>
  </si>
  <si>
    <t>IJken TG</t>
  </si>
  <si>
    <t>Interfer. schuiftr.</t>
  </si>
  <si>
    <t>Num. Nat. (Vrije) val</t>
  </si>
  <si>
    <t>Num. Nat. (Ont)laden</t>
  </si>
  <si>
    <t>Num. Nat. Vert. worp</t>
  </si>
  <si>
    <t>E-veld</t>
  </si>
  <si>
    <t>Dynamo</t>
  </si>
  <si>
    <t>Transformator</t>
  </si>
  <si>
    <t>Rendement</t>
  </si>
  <si>
    <t>Stralingspractikum 1</t>
  </si>
  <si>
    <t>Stralingspractikum 2</t>
  </si>
  <si>
    <t>Stralingspractikum 3</t>
  </si>
  <si>
    <t>havo 4</t>
  </si>
  <si>
    <t/>
  </si>
  <si>
    <t>havo5</t>
  </si>
  <si>
    <t>compex 2007: Glijvlucht</t>
  </si>
  <si>
    <t>Boyle</t>
  </si>
  <si>
    <t>Soortelijke warmte</t>
  </si>
  <si>
    <t>Fotoel. effect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</si>
  <si>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</si>
  <si>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</si>
  <si>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</si>
  <si>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</si>
  <si>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</si>
  <si>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</si>
  <si>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</si>
  <si>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</si>
  <si>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</si>
  <si>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</si>
  <si>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</si>
  <si>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</si>
  <si>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</si>
  <si>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</si>
  <si>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</si>
  <si>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p120</t>
  </si>
  <si>
    <t>p121</t>
  </si>
  <si>
    <t>p122</t>
  </si>
  <si>
    <t>p123</t>
  </si>
  <si>
    <t>p124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</si>
  <si>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</si>
  <si>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</si>
  <si>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</si>
  <si>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</si>
  <si>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</si>
  <si>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</si>
  <si>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</si>
  <si>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</si>
  <si>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</si>
  <si>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</si>
  <si>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</si>
  <si>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</si>
  <si>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</si>
  <si>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</si>
  <si>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</si>
  <si>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</si>
  <si>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</si>
  <si>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</si>
  <si>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</si>
  <si>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</si>
  <si>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p116</t>
  </si>
  <si>
    <t>p117</t>
  </si>
  <si>
    <t>p118</t>
  </si>
  <si>
    <t>p119</t>
  </si>
  <si>
    <t>p125</t>
  </si>
  <si>
    <t>p126</t>
  </si>
  <si>
    <t>p127</t>
  </si>
  <si>
    <t>p128</t>
  </si>
  <si>
    <t>p129</t>
  </si>
  <si>
    <t>p141</t>
  </si>
  <si>
    <t>p142</t>
  </si>
  <si>
    <t>p143</t>
  </si>
  <si>
    <t>p144</t>
  </si>
  <si>
    <t>p155</t>
  </si>
  <si>
    <t>p154</t>
  </si>
  <si>
    <t>p156</t>
  </si>
  <si>
    <t>p157</t>
  </si>
  <si>
    <t>p158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</si>
  <si>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</si>
  <si>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</si>
  <si>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</si>
  <si>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</si>
  <si>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</si>
  <si>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</si>
  <si>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</si>
  <si>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</si>
  <si>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</si>
  <si>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</si>
  <si>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</si>
  <si>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</si>
  <si>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</si>
  <si>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</si>
  <si>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</si>
  <si>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</si>
  <si>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</si>
  <si>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</si>
  <si>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</si>
  <si>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</si>
  <si>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</si>
  <si>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</si>
  <si>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</si>
  <si>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</si>
  <si>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</si>
  <si>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</si>
  <si>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</si>
  <si>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</si>
  <si>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</si>
  <si>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</si>
  <si>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</si>
  <si>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</si>
  <si>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</si>
  <si>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</si>
  <si>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</si>
  <si>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</si>
  <si>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</si>
  <si>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</si>
  <si>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</si>
  <si>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</si>
  <si>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</si>
  <si>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</si>
  <si>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</si>
  <si>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</si>
  <si>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</si>
  <si>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</si>
  <si>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</si>
  <si>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</si>
  <si>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</si>
  <si>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</si>
  <si>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</si>
  <si>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</si>
  <si>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</si>
  <si>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</si>
  <si>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</si>
  <si>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</si>
  <si>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</si>
  <si>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</si>
  <si>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snelheid en remweg</t>
  </si>
  <si>
    <t>Frequentie en snaarlengte</t>
  </si>
  <si>
    <t>Praktikum vwo 6</t>
  </si>
  <si>
    <t>Dichtheid Al (2)</t>
  </si>
  <si>
    <t>Halfwaardetijd simulatie</t>
  </si>
  <si>
    <t>Kerncentrale simulatie</t>
  </si>
  <si>
    <t>p159</t>
  </si>
  <si>
    <t>p160</t>
  </si>
  <si>
    <t>p59</t>
  </si>
  <si>
    <t>p60</t>
  </si>
  <si>
    <t>update?</t>
  </si>
  <si>
    <t>kopien?</t>
  </si>
  <si>
    <t>print?</t>
  </si>
  <si>
    <t>identiek?</t>
  </si>
  <si>
    <t>_____ ll</t>
  </si>
  <si>
    <t>vwo6 N&amp;G</t>
  </si>
  <si>
    <t>vwo6 N&amp;T</t>
  </si>
  <si>
    <t>oude en vernieuwde tweede fase</t>
  </si>
  <si>
    <t>vs 20-07-2008</t>
  </si>
  <si>
    <t>sensor ijken</t>
  </si>
  <si>
    <t>AD en sensor ijken</t>
  </si>
  <si>
    <t>Condensator</t>
  </si>
  <si>
    <t>Tralie</t>
  </si>
  <si>
    <t xml:space="preserve"> </t>
  </si>
  <si>
    <t>Ingeleverd = +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</si>
</sst>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d/mm/yy"/>
  </numFmts>
  <fonts count="16">
    <font>
      <sz val="10"/>
      <name val="Arial"/>
      <family val="0"/>
    </font>
    <font>
      <sz val="14"/>
      <name val="Arial"/>
      <family val="0"/>
    </font>
    <font>
      <b/>
      <i/>
      <sz val="2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2"/>
      <color indexed="17"/>
      <name val="Comic Sans MS"/>
      <family val="4"/>
    </font>
    <font>
      <sz val="12"/>
      <color indexed="10"/>
      <name val="Comic Sans MS"/>
      <family val="4"/>
    </font>
    <font>
      <sz val="12"/>
      <color indexed="48"/>
      <name val="Comic Sans MS"/>
      <family val="4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6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73" fontId="1" fillId="0" borderId="2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73" fontId="1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 patternType="lightUp"/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2838450</xdr:colOff>
      <xdr:row>0</xdr:row>
      <xdr:rowOff>38100</xdr:rowOff>
    </xdr:from>
    <xdr:to>
      <xdr:col>2</xdr:col>
      <xdr:colOff>609600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810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1</xdr:row>
      <xdr:rowOff>28575</xdr:rowOff>
    </xdr:from>
    <xdr:to>
      <xdr:col>3</xdr:col>
      <xdr:colOff>95250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57175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2228850</xdr:colOff>
      <xdr:row>1</xdr:row>
      <xdr:rowOff>0</xdr:rowOff>
    </xdr:from>
    <xdr:to>
      <xdr:col>2</xdr:col>
      <xdr:colOff>1362075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2860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57150</xdr:rowOff>
    </xdr:from>
    <xdr:to>
      <xdr:col>2</xdr:col>
      <xdr:colOff>1362075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715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2628900</xdr:colOff>
      <xdr:row>1</xdr:row>
      <xdr:rowOff>19050</xdr:rowOff>
    </xdr:from>
    <xdr:to>
      <xdr:col>2</xdr:col>
      <xdr:colOff>1019175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4765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D15"/>
  <sheetViews>
    <sheetView showGridLines="0" showRowColHeaders="0" tabSelected="1" showOutlineSymbols="0" workbookViewId="0" topLeftCell="A1">
      <selection activeCell="D11" sqref="D11"/>
    </sheetView>
  </sheetViews>
  <sheetFormatPr defaultColWidth="9.140625" defaultRowHeight="12.75"/>
  <cols>
    <col min="1" max="2" width="9.140625" style="30" customWidth="1"/>
    <col min="3" max="3" width="3.421875" style="30" customWidth="1"/>
    <col min="4" max="16384" width="9.140625" style="30" customWidth="1"/>
  </cols>
  <sheetData>
    <row r="4" ht="19.5">
      <c r="C4" s="31" t="s">
        <v>12</v>
      </c>
    </row>
    <row r="6" ht="19.5">
      <c r="C6" s="32" t="s">
        <v>18</v>
      </c>
    </row>
    <row r="8" ht="19.5">
      <c r="C8" s="30" t="s">
        <v>13</v>
      </c>
    </row>
    <row r="9" spans="3:4" ht="19.5">
      <c r="C9" s="30" t="s">
        <v>19</v>
      </c>
      <c r="D9" s="30" t="s">
        <v>25</v>
      </c>
    </row>
    <row r="10" spans="3:4" ht="19.5">
      <c r="C10" s="30" t="s">
        <v>20</v>
      </c>
      <c r="D10" s="30" t="s">
        <v>26</v>
      </c>
    </row>
    <row r="11" spans="3:4" ht="19.5">
      <c r="C11" s="30" t="s">
        <v>21</v>
      </c>
      <c r="D11" s="30" t="s">
        <v>14</v>
      </c>
    </row>
    <row r="12" spans="3:4" ht="19.5">
      <c r="C12" s="30" t="s">
        <v>22</v>
      </c>
      <c r="D12" s="30" t="s">
        <v>15</v>
      </c>
    </row>
    <row r="13" spans="3:4" ht="19.5">
      <c r="C13" s="30" t="s">
        <v>23</v>
      </c>
      <c r="D13" s="30" t="s">
        <v>16</v>
      </c>
    </row>
    <row r="15" spans="3:4" ht="19.5">
      <c r="C15" s="30" t="s">
        <v>24</v>
      </c>
      <c r="D15" s="30" t="s">
        <v>17</v>
      </c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7"/>
  <sheetViews>
    <sheetView showGridLines="0" view="pageBreakPreview" zoomScaleSheetLayoutView="100" workbookViewId="0" topLeftCell="A1">
      <selection activeCell="A37" sqref="A37"/>
    </sheetView>
  </sheetViews>
  <sheetFormatPr defaultColWidth="9.140625" defaultRowHeight="12.75"/>
  <cols>
    <col min="1" max="1" width="9.140625" style="5" customWidth="1"/>
    <col min="2" max="2" width="53.8515625" style="4" customWidth="1"/>
    <col min="3" max="3" width="19.00390625" style="4" bestFit="1" customWidth="1"/>
    <col min="4" max="4" width="9.28125" style="7" bestFit="1" customWidth="1"/>
    <col min="5" max="5" width="27.00390625" style="4" customWidth="1"/>
    <col min="6" max="6" width="9.28125" style="4" bestFit="1" customWidth="1"/>
    <col min="7" max="7" width="4.8515625" style="0" customWidth="1"/>
  </cols>
  <sheetData>
    <row r="1" ht="18"/>
    <row r="2" ht="18"/>
    <row r="3" ht="18"/>
    <row r="4" spans="2:3" ht="20.25">
      <c r="B4" s="48" t="s">
        <v>201</v>
      </c>
      <c r="C4" s="48"/>
    </row>
    <row r="5" spans="2:4" ht="18">
      <c r="B5" s="58"/>
      <c r="C5" s="58"/>
      <c r="D5" s="59"/>
    </row>
    <row r="6" ht="18">
      <c r="E6" s="6"/>
    </row>
    <row r="7" spans="2:5" ht="18">
      <c r="B7" s="19" t="s">
        <v>6</v>
      </c>
      <c r="C7" s="19"/>
      <c r="D7" s="24"/>
      <c r="E7" s="29"/>
    </row>
    <row r="8" ht="18">
      <c r="E8" s="6"/>
    </row>
    <row r="9" ht="21" customHeight="1">
      <c r="E9" s="6"/>
    </row>
    <row r="10" spans="1:4" ht="21" customHeight="1">
      <c r="A10" s="5" t="s">
        <v>10</v>
      </c>
      <c r="C10" s="4" t="s">
        <v>202</v>
      </c>
      <c r="D10" s="7" t="s">
        <v>2</v>
      </c>
    </row>
    <row r="11" spans="1:4" ht="21" customHeight="1">
      <c r="A11" s="22" t="str">
        <f>IF(proevenlijst!J3="","",proevenlijst!J3)</f>
        <v>p1</v>
      </c>
      <c r="B11" s="15" t="str">
        <f>IF(proevenlijst!K3="","",proevenlijst!K3)</f>
        <v>Dichtheid Al (1)</v>
      </c>
      <c r="C11" s="15"/>
      <c r="D11" s="22">
        <f>IF(proevenlijst!L3="","",proevenlijst!L3)</f>
      </c>
    </row>
    <row r="12" spans="1:4" ht="21" customHeight="1">
      <c r="A12" s="22" t="str">
        <f>IF(proevenlijst!J4="","",proevenlijst!J4)</f>
        <v>p2</v>
      </c>
      <c r="B12" s="15" t="str">
        <f>IF(proevenlijst!K4="","",proevenlijst!K4)</f>
        <v>Dichtheid Al (2)</v>
      </c>
      <c r="C12" s="15"/>
      <c r="D12" s="22">
        <f>IF(proevenlijst!L4="","",proevenlijst!L4)</f>
      </c>
    </row>
    <row r="13" spans="1:4" ht="21" customHeight="1">
      <c r="A13" s="22" t="str">
        <f>IF(proevenlijst!J5="","",proevenlijst!J5)</f>
        <v>p3</v>
      </c>
      <c r="B13" s="15" t="str">
        <f>IF(proevenlijst!K5="","",proevenlijst!K5)</f>
        <v>x</v>
      </c>
      <c r="C13" s="15"/>
      <c r="D13" s="22" t="str">
        <f>IF(proevenlijst!L5="","",proevenlijst!L5)</f>
        <v>x</v>
      </c>
    </row>
    <row r="14" spans="1:4" ht="21" customHeight="1">
      <c r="A14" s="22" t="str">
        <f>IF(proevenlijst!J6="","",proevenlijst!J6)</f>
        <v>p4</v>
      </c>
      <c r="B14" s="15" t="str">
        <f>IF(proevenlijst!K6="","",proevenlijst!K6)</f>
        <v>Slinger</v>
      </c>
      <c r="C14" s="15"/>
      <c r="D14" s="22" t="str">
        <f>IF(proevenlijst!L6="","",proevenlijst!L6)</f>
        <v>x</v>
      </c>
    </row>
    <row r="15" spans="1:4" ht="21" customHeight="1">
      <c r="A15" s="22" t="str">
        <f>IF(proevenlijst!J7="","",proevenlijst!J7)</f>
        <v>p5</v>
      </c>
      <c r="B15" s="15" t="str">
        <f>IF(proevenlijst!K7="","",proevenlijst!K7)</f>
        <v>Eenp. bew.</v>
      </c>
      <c r="C15" s="15"/>
      <c r="D15" s="22">
        <f>IF(proevenlijst!L7="","",proevenlijst!L7)</f>
      </c>
    </row>
    <row r="16" spans="1:4" ht="21" customHeight="1">
      <c r="A16" s="22" t="str">
        <f>IF(proevenlijst!J8="","",proevenlijst!J8)</f>
        <v>p6</v>
      </c>
      <c r="B16" s="15" t="str">
        <f>IF(proevenlijst!K8="","",proevenlijst!K8)</f>
        <v>v=rc</v>
      </c>
      <c r="C16" s="15"/>
      <c r="D16" s="22">
        <f>IF(proevenlijst!L8="","",proevenlijst!L8)</f>
      </c>
    </row>
    <row r="17" spans="1:4" ht="21" customHeight="1">
      <c r="A17" s="22" t="str">
        <f>IF(proevenlijst!J9="","",proevenlijst!J9)</f>
        <v>p7</v>
      </c>
      <c r="B17" s="15" t="str">
        <f>IF(proevenlijst!K9="","",proevenlijst!K9)</f>
        <v>e.v.b.</v>
      </c>
      <c r="C17" s="15"/>
      <c r="D17" s="22">
        <f>IF(proevenlijst!L9="","",proevenlijst!L9)</f>
      </c>
    </row>
    <row r="18" spans="1:4" ht="21" customHeight="1">
      <c r="A18" s="22" t="str">
        <f>IF(proevenlijst!J10="","",proevenlijst!J10)</f>
        <v>p8</v>
      </c>
      <c r="B18" s="15" t="str">
        <f>IF(proevenlijst!K10="","",proevenlijst!K10)</f>
        <v>val</v>
      </c>
      <c r="C18" s="15"/>
      <c r="D18" s="22">
        <f>IF(proevenlijst!L10="","",proevenlijst!L10)</f>
      </c>
    </row>
    <row r="19" spans="1:4" ht="21" customHeight="1">
      <c r="A19" s="22" t="str">
        <f>IF(proevenlijst!J11="","",proevenlijst!J11)</f>
        <v>p9</v>
      </c>
      <c r="B19" s="15" t="str">
        <f>IF(proevenlijst!K11="","",proevenlijst!K11)</f>
        <v>snelheid en remweg</v>
      </c>
      <c r="C19" s="15"/>
      <c r="D19" s="22">
        <f>IF(proevenlijst!L11="","",proevenlijst!L11)</f>
      </c>
    </row>
    <row r="20" spans="1:4" ht="21" customHeight="1">
      <c r="A20" s="22" t="str">
        <f>IF(proevenlijst!J12="","",proevenlijst!J12)</f>
        <v>p10</v>
      </c>
      <c r="B20" s="15" t="str">
        <f>IF(proevenlijst!K12="","",proevenlijst!K12)</f>
        <v>x</v>
      </c>
      <c r="C20" s="15"/>
      <c r="D20" s="22" t="str">
        <f>IF(proevenlijst!L12="","",proevenlijst!L12)</f>
        <v>x</v>
      </c>
    </row>
    <row r="21" spans="1:4" ht="21" customHeight="1">
      <c r="A21" s="22" t="str">
        <f>IF(proevenlijst!J13="","",proevenlijst!J13)</f>
        <v>p11</v>
      </c>
      <c r="B21" s="15" t="str">
        <f>IF(proevenlijst!K13="","",proevenlijst!K13)</f>
        <v>optellen krachten</v>
      </c>
      <c r="C21" s="15"/>
      <c r="D21" s="22">
        <f>IF(proevenlijst!L13="","",proevenlijst!L13)</f>
      </c>
    </row>
    <row r="22" spans="1:4" ht="21" customHeight="1">
      <c r="A22" s="22" t="str">
        <f>IF(proevenlijst!J14="","",proevenlijst!J14)</f>
        <v>p12</v>
      </c>
      <c r="B22" s="15" t="str">
        <f>IF(proevenlijst!K14="","",proevenlijst!K14)</f>
        <v>wet van Newton</v>
      </c>
      <c r="C22" s="15"/>
      <c r="D22" s="22">
        <f>IF(proevenlijst!L14="","",proevenlijst!L14)</f>
      </c>
    </row>
    <row r="23" spans="1:4" ht="21" customHeight="1">
      <c r="A23" s="22" t="str">
        <f>IF(proevenlijst!J15="","",proevenlijst!J15)</f>
        <v>p13</v>
      </c>
      <c r="B23" s="15" t="str">
        <f>IF(proevenlijst!K15="","",proevenlijst!K15)</f>
        <v>hefboomwet</v>
      </c>
      <c r="C23" s="15"/>
      <c r="D23" s="22" t="str">
        <f>IF(proevenlijst!L15="","",proevenlijst!L15)</f>
        <v>x</v>
      </c>
    </row>
    <row r="24" spans="1:4" ht="21" customHeight="1">
      <c r="A24" s="22" t="str">
        <f>IF(proevenlijst!J16="","",proevenlijst!J16)</f>
        <v>p14</v>
      </c>
      <c r="B24" s="15" t="str">
        <f>IF(proevenlijst!K16="","",proevenlijst!K16)</f>
        <v>x</v>
      </c>
      <c r="C24" s="15"/>
      <c r="D24" s="22" t="str">
        <f>IF(proevenlijst!L16="","",proevenlijst!L16)</f>
        <v>x</v>
      </c>
    </row>
    <row r="25" spans="1:4" ht="21" customHeight="1">
      <c r="A25" s="22" t="str">
        <f>IF(proevenlijst!J17="","",proevenlijst!J17)</f>
        <v>p15</v>
      </c>
      <c r="B25" s="15" t="str">
        <f>IF(proevenlijst!K17="","",proevenlijst!K17)</f>
        <v>energiebehoud</v>
      </c>
      <c r="C25" s="15"/>
      <c r="D25" s="22">
        <f>IF(proevenlijst!L17="","",proevenlijst!L17)</f>
      </c>
    </row>
    <row r="26" spans="1:4" ht="21" customHeight="1">
      <c r="A26" s="22" t="str">
        <f>IF(proevenlijst!J18="","",proevenlijst!J18)</f>
        <v>p16</v>
      </c>
      <c r="B26" s="15" t="str">
        <f>IF(proevenlijst!K18="","",proevenlijst!K18)</f>
        <v>Vermogen</v>
      </c>
      <c r="C26" s="15"/>
      <c r="D26" s="22">
        <f>IF(proevenlijst!L18="","",proevenlijst!L18)</f>
      </c>
    </row>
    <row r="27" spans="1:4" ht="18">
      <c r="A27" s="22" t="str">
        <f>IF(proevenlijst!J19="","",proevenlijst!J19)</f>
        <v>p17</v>
      </c>
      <c r="B27" s="15" t="str">
        <f>IF(proevenlijst!K19="","",proevenlijst!K19)</f>
        <v>x</v>
      </c>
      <c r="C27" s="15"/>
      <c r="D27" s="22" t="str">
        <f>IF(proevenlijst!L19="","",proevenlijst!L19)</f>
        <v>x</v>
      </c>
    </row>
    <row r="28" spans="1:4" ht="18">
      <c r="A28" s="22" t="str">
        <f>IF(proevenlijst!J20="","",proevenlijst!J20)</f>
        <v>p18</v>
      </c>
      <c r="B28" s="15" t="str">
        <f>IF(proevenlijst!K20="","",proevenlijst!K20)</f>
        <v>snellius</v>
      </c>
      <c r="C28" s="15"/>
      <c r="D28" s="22">
        <f>IF(proevenlijst!L20="","",proevenlijst!L20)</f>
      </c>
    </row>
    <row r="29" spans="1:4" ht="18">
      <c r="A29" s="22" t="str">
        <f>IF(proevenlijst!J21="","",proevenlijst!J21)</f>
        <v>p19</v>
      </c>
      <c r="B29" s="15" t="str">
        <f>IF(proevenlijst!K21="","",proevenlijst!K21)</f>
        <v>lens</v>
      </c>
      <c r="C29" s="15"/>
      <c r="D29" s="22">
        <f>IF(proevenlijst!L21="","",proevenlijst!L21)</f>
      </c>
    </row>
    <row r="30" spans="1:4" ht="18">
      <c r="A30" s="22" t="str">
        <f>IF(proevenlijst!J22="","",proevenlijst!J22)</f>
        <v>p20</v>
      </c>
      <c r="B30" s="15" t="str">
        <f>IF(proevenlijst!K22="","",proevenlijst!K22)</f>
        <v>x</v>
      </c>
      <c r="C30" s="15"/>
      <c r="D30" s="22" t="str">
        <f>IF(proevenlijst!L22="","",proevenlijst!L22)</f>
        <v>x</v>
      </c>
    </row>
    <row r="31" spans="1:4" ht="18">
      <c r="A31" s="22" t="str">
        <f>IF(proevenlijst!J23="","",proevenlijst!J23)</f>
        <v>p21</v>
      </c>
      <c r="B31" s="15" t="str">
        <f>IF(proevenlijst!K23="","",proevenlijst!K23)</f>
        <v>weerstand en lengte</v>
      </c>
      <c r="C31" s="15"/>
      <c r="D31" s="22">
        <f>IF(proevenlijst!L23="","",proevenlijst!L23)</f>
      </c>
    </row>
    <row r="32" spans="1:4" ht="18">
      <c r="A32" s="22" t="str">
        <f>IF(proevenlijst!J24="","",proevenlijst!J24)</f>
        <v>p22</v>
      </c>
      <c r="B32" s="15" t="str">
        <f>IF(proevenlijst!K24="","",proevenlijst!K24)</f>
        <v>serie- en parallel</v>
      </c>
      <c r="C32" s="15"/>
      <c r="D32" s="22">
        <f>IF(proevenlijst!L24="","",proevenlijst!L24)</f>
      </c>
    </row>
    <row r="33" spans="1:4" ht="18">
      <c r="A33" s="22" t="str">
        <f>IF(proevenlijst!J25="","",proevenlijst!J25)</f>
        <v>p23</v>
      </c>
      <c r="B33" s="15" t="str">
        <f>IF(proevenlijst!K25="","",proevenlijst!K25)</f>
        <v>x</v>
      </c>
      <c r="C33" s="15"/>
      <c r="D33" s="22" t="str">
        <f>IF(proevenlijst!L25="","",proevenlijst!L25)</f>
        <v>x</v>
      </c>
    </row>
    <row r="35" ht="18.75">
      <c r="A35" s="21" t="s">
        <v>11</v>
      </c>
    </row>
    <row r="36" ht="18.75">
      <c r="A36" s="21" t="s">
        <v>8</v>
      </c>
    </row>
    <row r="37" ht="18.75">
      <c r="A37" s="21"/>
    </row>
  </sheetData>
  <mergeCells count="1">
    <mergeCell ref="B5:D5"/>
  </mergeCells>
  <conditionalFormatting sqref="A11:D33">
    <cfRule type="expression" priority="1" dxfId="0" stopIfTrue="1">
      <formula>$D11="x"</formula>
    </cfRule>
  </conditionalFormatting>
  <printOptions/>
  <pageMargins left="1.36" right="0.36" top="0.64" bottom="0.66" header="0.5" footer="0.5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showGridLines="0" view="pageBreakPreview" zoomScaleSheetLayoutView="100" workbookViewId="0" topLeftCell="A10">
      <selection activeCell="A34" sqref="A34"/>
    </sheetView>
  </sheetViews>
  <sheetFormatPr defaultColWidth="9.140625" defaultRowHeight="12.75"/>
  <cols>
    <col min="1" max="1" width="9.140625" style="5" customWidth="1"/>
    <col min="2" max="2" width="28.140625" style="4" bestFit="1" customWidth="1"/>
    <col min="3" max="3" width="19.00390625" style="4" bestFit="1" customWidth="1"/>
    <col min="4" max="4" width="10.140625" style="7" customWidth="1"/>
    <col min="5" max="5" width="7.421875" style="4" customWidth="1"/>
    <col min="6" max="6" width="4.8515625" style="0" customWidth="1"/>
  </cols>
  <sheetData>
    <row r="2" ht="18"/>
    <row r="3" spans="2:3" ht="20.25">
      <c r="B3" s="48" t="s">
        <v>5</v>
      </c>
      <c r="C3" s="48"/>
    </row>
    <row r="4" spans="2:3" ht="18">
      <c r="B4" s="6"/>
      <c r="C4" s="6"/>
    </row>
    <row r="5" spans="2:3" ht="18">
      <c r="B5" s="6"/>
      <c r="C5" s="6"/>
    </row>
    <row r="6" spans="2:3" ht="18">
      <c r="B6" s="6"/>
      <c r="C6" s="6"/>
    </row>
    <row r="7" ht="18">
      <c r="D7" s="25"/>
    </row>
    <row r="8" spans="2:4" ht="18">
      <c r="B8" s="19" t="s">
        <v>6</v>
      </c>
      <c r="C8" s="19"/>
      <c r="D8" s="26"/>
    </row>
    <row r="9" ht="18">
      <c r="D9" s="25"/>
    </row>
    <row r="10" spans="1:4" ht="21" customHeight="1">
      <c r="A10" s="5" t="s">
        <v>10</v>
      </c>
      <c r="C10" s="4" t="s">
        <v>202</v>
      </c>
      <c r="D10" s="7" t="s">
        <v>2</v>
      </c>
    </row>
    <row r="11" spans="1:4" ht="21" customHeight="1">
      <c r="A11" s="22" t="str">
        <f>IF(proevenlijst!B3="","",proevenlijst!B3)</f>
        <v>p101</v>
      </c>
      <c r="B11" s="15" t="str">
        <f>IF(proevenlijst!C3="","",proevenlijst!C3)</f>
        <v>Dichtheid Al (1)</v>
      </c>
      <c r="C11" s="15"/>
      <c r="D11" s="22">
        <f>IF(proevenlijst!D3="","",proevenlijst!D3)</f>
      </c>
    </row>
    <row r="12" spans="1:4" ht="21" customHeight="1">
      <c r="A12" s="22" t="str">
        <f>IF(proevenlijst!B4="","",proevenlijst!B4)</f>
        <v>p102</v>
      </c>
      <c r="B12" s="15" t="str">
        <f>IF(proevenlijst!C4="","",proevenlijst!C4)</f>
        <v>Dichtheid Al (2)</v>
      </c>
      <c r="C12" s="15"/>
      <c r="D12" s="22" t="str">
        <f>IF(proevenlijst!D4="","",proevenlijst!D4)</f>
        <v>x</v>
      </c>
    </row>
    <row r="13" spans="1:4" ht="21" customHeight="1">
      <c r="A13" s="22" t="str">
        <f>IF(proevenlijst!B5="","",proevenlijst!B5)</f>
        <v>p103</v>
      </c>
      <c r="B13" s="15" t="str">
        <f>IF(proevenlijst!C5="","",proevenlijst!C5)</f>
        <v>x</v>
      </c>
      <c r="C13" s="15"/>
      <c r="D13" s="22" t="str">
        <f>IF(proevenlijst!D5="","",proevenlijst!D5)</f>
        <v>x</v>
      </c>
    </row>
    <row r="14" spans="1:4" ht="21" customHeight="1">
      <c r="A14" s="22" t="str">
        <f>IF(proevenlijst!B6="","",proevenlijst!B6)</f>
        <v>p104</v>
      </c>
      <c r="B14" s="15" t="str">
        <f>IF(proevenlijst!C6="","",proevenlijst!C6)</f>
        <v>Slinger</v>
      </c>
      <c r="C14" s="15"/>
      <c r="D14" s="22">
        <f>IF(proevenlijst!D6="","",proevenlijst!D6)</f>
      </c>
    </row>
    <row r="15" spans="1:4" ht="21" customHeight="1">
      <c r="A15" s="22" t="str">
        <f>IF(proevenlijst!B7="","",proevenlijst!B7)</f>
        <v>p105</v>
      </c>
      <c r="B15" s="15" t="str">
        <f>IF(proevenlijst!C7="","",proevenlijst!C7)</f>
        <v>Eenp. bew.</v>
      </c>
      <c r="C15" s="15"/>
      <c r="D15" s="22">
        <f>IF(proevenlijst!D7="","",proevenlijst!D7)</f>
      </c>
    </row>
    <row r="16" spans="1:4" ht="21" customHeight="1">
      <c r="A16" s="22" t="str">
        <f>IF(proevenlijst!B8="","",proevenlijst!B8)</f>
        <v>p106</v>
      </c>
      <c r="B16" s="15" t="str">
        <f>IF(proevenlijst!C8="","",proevenlijst!C8)</f>
        <v>v=rc</v>
      </c>
      <c r="C16" s="15"/>
      <c r="D16" s="22">
        <f>IF(proevenlijst!D8="","",proevenlijst!D8)</f>
      </c>
    </row>
    <row r="17" spans="1:4" ht="21" customHeight="1">
      <c r="A17" s="22" t="str">
        <f>IF(proevenlijst!B9="","",proevenlijst!B9)</f>
        <v>p107</v>
      </c>
      <c r="B17" s="15" t="str">
        <f>IF(proevenlijst!C9="","",proevenlijst!C9)</f>
        <v>e.v.b.</v>
      </c>
      <c r="C17" s="15"/>
      <c r="D17" s="22">
        <f>IF(proevenlijst!D9="","",proevenlijst!D9)</f>
      </c>
    </row>
    <row r="18" spans="1:4" ht="21" customHeight="1">
      <c r="A18" s="22" t="str">
        <f>IF(proevenlijst!B10="","",proevenlijst!B10)</f>
        <v>p108</v>
      </c>
      <c r="B18" s="15" t="str">
        <f>IF(proevenlijst!C10="","",proevenlijst!C10)</f>
        <v>val</v>
      </c>
      <c r="C18" s="15"/>
      <c r="D18" s="22">
        <f>IF(proevenlijst!D10="","",proevenlijst!D10)</f>
      </c>
    </row>
    <row r="19" spans="1:4" ht="21" customHeight="1">
      <c r="A19" s="22" t="str">
        <f>IF(proevenlijst!B11="","",proevenlijst!B11)</f>
        <v>p109</v>
      </c>
      <c r="B19" s="15" t="str">
        <f>IF(proevenlijst!C11="","",proevenlijst!C11)</f>
        <v>snelheid en remweg</v>
      </c>
      <c r="C19" s="15"/>
      <c r="D19" s="22">
        <f>IF(proevenlijst!D11="","",proevenlijst!D11)</f>
      </c>
    </row>
    <row r="20" spans="1:4" ht="21" customHeight="1">
      <c r="A20" s="22" t="str">
        <f>IF(proevenlijst!B12="","",proevenlijst!B12)</f>
        <v>p110</v>
      </c>
      <c r="B20" s="15" t="str">
        <f>IF(proevenlijst!C12="","",proevenlijst!C12)</f>
        <v>x</v>
      </c>
      <c r="C20" s="15"/>
      <c r="D20" s="22" t="str">
        <f>IF(proevenlijst!D12="","",proevenlijst!D12)</f>
        <v>x</v>
      </c>
    </row>
    <row r="21" spans="1:4" ht="21" customHeight="1">
      <c r="A21" s="22" t="str">
        <f>IF(proevenlijst!B13="","",proevenlijst!B13)</f>
        <v>p111</v>
      </c>
      <c r="B21" s="15" t="str">
        <f>IF(proevenlijst!C13="","",proevenlijst!C13)</f>
        <v>optellen krachten</v>
      </c>
      <c r="C21" s="15"/>
      <c r="D21" s="22">
        <f>IF(proevenlijst!D13="","",proevenlijst!D13)</f>
      </c>
    </row>
    <row r="22" spans="1:4" ht="21" customHeight="1">
      <c r="A22" s="22" t="str">
        <f>IF(proevenlijst!B14="","",proevenlijst!B14)</f>
        <v>p112</v>
      </c>
      <c r="B22" s="15" t="str">
        <f>IF(proevenlijst!C14="","",proevenlijst!C14)</f>
        <v>wet van Newton</v>
      </c>
      <c r="C22" s="15"/>
      <c r="D22" s="22">
        <f>IF(proevenlijst!D14="","",proevenlijst!D14)</f>
      </c>
    </row>
    <row r="23" spans="1:4" ht="21" customHeight="1">
      <c r="A23" s="22" t="str">
        <f>IF(proevenlijst!B15="","",proevenlijst!B15)</f>
        <v>p113</v>
      </c>
      <c r="B23" s="15" t="str">
        <f>IF(proevenlijst!C15="","",proevenlijst!C15)</f>
        <v>hefboomwet</v>
      </c>
      <c r="C23" s="15"/>
      <c r="D23" s="22">
        <f>IF(proevenlijst!D15="","",proevenlijst!D15)</f>
      </c>
    </row>
    <row r="24" spans="1:4" ht="21" customHeight="1">
      <c r="A24" s="22" t="str">
        <f>IF(proevenlijst!B16="","",proevenlijst!B16)</f>
        <v>p114</v>
      </c>
      <c r="B24" s="15" t="str">
        <f>IF(proevenlijst!C16="","",proevenlijst!C16)</f>
        <v>x</v>
      </c>
      <c r="C24" s="15"/>
      <c r="D24" s="22" t="str">
        <f>IF(proevenlijst!D16="","",proevenlijst!D16)</f>
        <v>x</v>
      </c>
    </row>
    <row r="25" spans="1:4" ht="21" customHeight="1">
      <c r="A25" s="22" t="str">
        <f>IF(proevenlijst!B17="","",proevenlijst!B17)</f>
        <v>p115</v>
      </c>
      <c r="B25" s="15" t="str">
        <f>IF(proevenlijst!C17="","",proevenlijst!C17)</f>
        <v>energiebehoud</v>
      </c>
      <c r="C25" s="15"/>
      <c r="D25" s="22">
        <f>IF(proevenlijst!D17="","",proevenlijst!D17)</f>
      </c>
    </row>
    <row r="26" spans="1:4" ht="21" customHeight="1">
      <c r="A26" s="22" t="str">
        <f>IF(proevenlijst!B18="","",proevenlijst!B18)</f>
        <v>p116</v>
      </c>
      <c r="B26" s="15" t="str">
        <f>IF(proevenlijst!C18="","",proevenlijst!C18)</f>
        <v>Vermogen</v>
      </c>
      <c r="C26" s="15"/>
      <c r="D26" s="22">
        <f>IF(proevenlijst!D18="","",proevenlijst!D18)</f>
      </c>
    </row>
    <row r="27" spans="1:4" ht="21" customHeight="1">
      <c r="A27" s="22" t="str">
        <f>IF(proevenlijst!B19="","",proevenlijst!B19)</f>
        <v>p117</v>
      </c>
      <c r="B27" s="15" t="str">
        <f>IF(proevenlijst!C19="","",proevenlijst!C19)</f>
        <v>x</v>
      </c>
      <c r="C27" s="15"/>
      <c r="D27" s="22" t="str">
        <f>IF(proevenlijst!D19="","",proevenlijst!D19)</f>
        <v>x</v>
      </c>
    </row>
    <row r="28" spans="1:4" ht="21" customHeight="1">
      <c r="A28" s="22" t="str">
        <f>IF(proevenlijst!B20="","",proevenlijst!B20)</f>
        <v>p118</v>
      </c>
      <c r="B28" s="15" t="str">
        <f>IF(proevenlijst!C20="","",proevenlijst!C20)</f>
        <v>snellius</v>
      </c>
      <c r="C28" s="15"/>
      <c r="D28" s="22">
        <f>IF(proevenlijst!D20="","",proevenlijst!D20)</f>
      </c>
    </row>
    <row r="29" spans="1:4" ht="21" customHeight="1">
      <c r="A29" s="22" t="str">
        <f>IF(proevenlijst!B21="","",proevenlijst!B21)</f>
        <v>p119</v>
      </c>
      <c r="B29" s="15" t="str">
        <f>IF(proevenlijst!C21="","",proevenlijst!C21)</f>
        <v>lens</v>
      </c>
      <c r="C29" s="15"/>
      <c r="D29" s="22">
        <f>IF(proevenlijst!D21="","",proevenlijst!D21)</f>
      </c>
    </row>
    <row r="30" spans="1:4" ht="21" customHeight="1">
      <c r="A30" s="22" t="str">
        <f>IF(proevenlijst!B22="","",proevenlijst!B22)</f>
        <v>p120</v>
      </c>
      <c r="B30" s="15" t="str">
        <f>IF(proevenlijst!C22="","",proevenlijst!C22)</f>
        <v>x</v>
      </c>
      <c r="C30" s="15"/>
      <c r="D30" s="22" t="str">
        <f>IF(proevenlijst!D22="","",proevenlijst!D22)</f>
        <v>x</v>
      </c>
    </row>
    <row r="31" ht="18">
      <c r="C31" s="7"/>
    </row>
    <row r="32" spans="1:5" s="1" customFormat="1" ht="18.75">
      <c r="A32" s="21" t="s">
        <v>11</v>
      </c>
      <c r="C32" s="27"/>
      <c r="D32" s="27"/>
      <c r="E32" s="9"/>
    </row>
    <row r="33" spans="1:5" s="1" customFormat="1" ht="18.75">
      <c r="A33" s="21" t="s">
        <v>8</v>
      </c>
      <c r="C33" s="27"/>
      <c r="D33" s="27"/>
      <c r="E33" s="9"/>
    </row>
    <row r="34" spans="1:5" s="1" customFormat="1" ht="18.75">
      <c r="A34" s="21"/>
      <c r="C34" s="28"/>
      <c r="D34" s="28"/>
      <c r="E34" s="9"/>
    </row>
    <row r="35" spans="1:5" s="1" customFormat="1" ht="18">
      <c r="A35" s="8"/>
      <c r="D35" s="27"/>
      <c r="E35" s="9"/>
    </row>
    <row r="36" spans="1:5" s="1" customFormat="1" ht="18">
      <c r="A36" s="8"/>
      <c r="B36" s="8"/>
      <c r="C36" s="8"/>
      <c r="D36" s="27"/>
      <c r="E36" s="9"/>
    </row>
    <row r="37" spans="1:5" s="1" customFormat="1" ht="18">
      <c r="A37" s="8"/>
      <c r="B37" s="8"/>
      <c r="C37" s="8"/>
      <c r="D37" s="27"/>
      <c r="E37" s="9"/>
    </row>
    <row r="38" spans="1:5" s="1" customFormat="1" ht="18">
      <c r="A38" s="10"/>
      <c r="B38" s="9"/>
      <c r="C38" s="9"/>
      <c r="D38" s="28"/>
      <c r="E38" s="9"/>
    </row>
  </sheetData>
  <conditionalFormatting sqref="A11:D30">
    <cfRule type="expression" priority="1" dxfId="0" stopIfTrue="1">
      <formula>$D11="x"</formula>
    </cfRule>
  </conditionalFormatting>
  <printOptions/>
  <pageMargins left="1.48" right="0.75" top="0.6" bottom="1" header="0.5" footer="0.5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view="pageBreakPreview" zoomScaleSheetLayoutView="100" workbookViewId="0" topLeftCell="A13">
      <selection activeCell="A38" sqref="A38"/>
    </sheetView>
  </sheetViews>
  <sheetFormatPr defaultColWidth="9.140625" defaultRowHeight="12.75"/>
  <cols>
    <col min="1" max="1" width="9.140625" style="16" customWidth="1"/>
    <col min="2" max="2" width="33.421875" style="14" bestFit="1" customWidth="1"/>
    <col min="3" max="3" width="36.00390625" style="14" customWidth="1"/>
    <col min="4" max="4" width="7.7109375" style="4" bestFit="1" customWidth="1"/>
    <col min="5" max="5" width="21.140625" style="14" customWidth="1"/>
    <col min="6" max="6" width="8.28125" style="14" customWidth="1"/>
    <col min="7" max="7" width="4.7109375" style="0" customWidth="1"/>
  </cols>
  <sheetData>
    <row r="1" spans="1:6" ht="18">
      <c r="A1" s="12"/>
      <c r="B1" s="4"/>
      <c r="C1" s="4"/>
      <c r="E1" s="4"/>
      <c r="F1" s="4"/>
    </row>
    <row r="2" spans="1:6" ht="18">
      <c r="A2" s="12"/>
      <c r="B2" s="4"/>
      <c r="C2" s="4"/>
      <c r="E2" s="4"/>
      <c r="F2" s="4"/>
    </row>
    <row r="3" spans="1:6" ht="18">
      <c r="A3" s="12"/>
      <c r="B3" s="4"/>
      <c r="C3" s="4"/>
      <c r="E3" s="4"/>
      <c r="F3" s="4"/>
    </row>
    <row r="4" spans="1:6" ht="18">
      <c r="A4" s="12"/>
      <c r="B4" s="4"/>
      <c r="C4" s="4"/>
      <c r="E4" s="4"/>
      <c r="F4" s="4"/>
    </row>
    <row r="5" spans="1:6" ht="20.25">
      <c r="A5" s="12"/>
      <c r="B5" s="48" t="s">
        <v>3</v>
      </c>
      <c r="C5" s="48"/>
      <c r="E5" s="4"/>
      <c r="F5" s="4"/>
    </row>
    <row r="6" spans="1:6" ht="18">
      <c r="A6" s="12"/>
      <c r="B6" s="58"/>
      <c r="C6" s="58"/>
      <c r="D6" s="59"/>
      <c r="E6" s="4"/>
      <c r="F6" s="4"/>
    </row>
    <row r="7" spans="1:6" ht="18">
      <c r="A7" s="12"/>
      <c r="B7" s="4"/>
      <c r="C7" s="4"/>
      <c r="E7" s="6"/>
      <c r="F7" s="4"/>
    </row>
    <row r="8" spans="1:6" ht="18">
      <c r="A8" s="12"/>
      <c r="B8" s="19" t="s">
        <v>6</v>
      </c>
      <c r="C8" s="9"/>
      <c r="D8" s="9"/>
      <c r="E8" s="29"/>
      <c r="F8" s="9"/>
    </row>
    <row r="9" spans="1:6" ht="18">
      <c r="A9" s="12"/>
      <c r="B9" s="4"/>
      <c r="C9" s="4"/>
      <c r="E9" s="6"/>
      <c r="F9" s="4"/>
    </row>
    <row r="10" spans="1:4" ht="21" customHeight="1">
      <c r="A10" s="12" t="s">
        <v>10</v>
      </c>
      <c r="B10" s="4"/>
      <c r="C10" s="4" t="s">
        <v>202</v>
      </c>
      <c r="D10" s="7" t="s">
        <v>2</v>
      </c>
    </row>
    <row r="11" spans="1:4" ht="21" customHeight="1">
      <c r="A11" s="22" t="str">
        <f>IF(proevenlijst!B23="","",proevenlijst!B23)</f>
        <v>p121</v>
      </c>
      <c r="B11" s="15" t="str">
        <f>IF(proevenlijst!C23="","",proevenlijst!C23)</f>
        <v>weerstand en lengte</v>
      </c>
      <c r="C11" s="15"/>
      <c r="D11" s="22">
        <f>IF(proevenlijst!D23="","",proevenlijst!D23)</f>
      </c>
    </row>
    <row r="12" spans="1:4" ht="21" customHeight="1">
      <c r="A12" s="22" t="str">
        <f>IF(proevenlijst!B24="","",proevenlijst!B24)</f>
        <v>p122</v>
      </c>
      <c r="B12" s="15" t="str">
        <f>IF(proevenlijst!C24="","",proevenlijst!C24)</f>
        <v>serie- en parallel</v>
      </c>
      <c r="C12" s="15"/>
      <c r="D12" s="22">
        <f>IF(proevenlijst!D24="","",proevenlijst!D24)</f>
      </c>
    </row>
    <row r="13" spans="1:4" ht="21" customHeight="1">
      <c r="A13" s="22" t="str">
        <f>IF(proevenlijst!B25="","",proevenlijst!B25)</f>
        <v>p123</v>
      </c>
      <c r="B13" s="15" t="str">
        <f>IF(proevenlijst!C25="","",proevenlijst!C25)</f>
        <v>x</v>
      </c>
      <c r="C13" s="15"/>
      <c r="D13" s="22" t="str">
        <f>IF(proevenlijst!D25="","",proevenlijst!D25)</f>
        <v>x</v>
      </c>
    </row>
    <row r="14" spans="1:4" ht="21" customHeight="1">
      <c r="A14" s="22" t="str">
        <f>IF(proevenlijst!B26="","",proevenlijst!B26)</f>
        <v>p124</v>
      </c>
      <c r="B14" s="15" t="str">
        <f>IF(proevenlijst!C26="","",proevenlijst!C26)</f>
        <v>Systeembord</v>
      </c>
      <c r="C14" s="15"/>
      <c r="D14" s="22">
        <f>IF(proevenlijst!D26="","",proevenlijst!D26)</f>
      </c>
    </row>
    <row r="15" spans="1:4" ht="21" customHeight="1">
      <c r="A15" s="22" t="str">
        <f>IF(proevenlijst!B27="","",proevenlijst!B27)</f>
        <v>p125</v>
      </c>
      <c r="B15" s="15" t="str">
        <f>IF(proevenlijst!C27="","",proevenlijst!C27)</f>
        <v>AD en sensor ijken</v>
      </c>
      <c r="C15" s="15"/>
      <c r="D15" s="22">
        <f>IF(proevenlijst!D27="","",proevenlijst!D27)</f>
      </c>
    </row>
    <row r="16" spans="1:4" ht="21" customHeight="1">
      <c r="A16" s="22" t="str">
        <f>IF(proevenlijst!B28="","",proevenlijst!B28)</f>
        <v>p126</v>
      </c>
      <c r="B16" s="15" t="str">
        <f>IF(proevenlijst!C28="","",proevenlijst!C28)</f>
        <v>x</v>
      </c>
      <c r="C16" s="15"/>
      <c r="D16" s="22" t="str">
        <f>IF(proevenlijst!D28="","",proevenlijst!D28)</f>
        <v>x</v>
      </c>
    </row>
    <row r="17" spans="1:4" ht="21" customHeight="1">
      <c r="A17" s="22" t="str">
        <f>IF(proevenlijst!B29="","",proevenlijst!B29)</f>
        <v>p127</v>
      </c>
      <c r="B17" s="15" t="str">
        <f>IF(proevenlijst!C29="","",proevenlijst!C29)</f>
        <v>Fmpz</v>
      </c>
      <c r="C17" s="15"/>
      <c r="D17" s="22">
        <f>IF(proevenlijst!D29="","",proevenlijst!D29)</f>
      </c>
    </row>
    <row r="18" spans="1:4" ht="21" customHeight="1">
      <c r="A18" s="22" t="str">
        <f>IF(proevenlijst!B30="","",proevenlijst!B30)</f>
        <v>p128</v>
      </c>
      <c r="B18" s="15" t="str">
        <f>IF(proevenlijst!C30="","",proevenlijst!C30)</f>
        <v>x</v>
      </c>
      <c r="C18" s="15"/>
      <c r="D18" s="22" t="str">
        <f>IF(proevenlijst!D30="","",proevenlijst!D30)</f>
        <v>x</v>
      </c>
    </row>
    <row r="19" spans="1:4" ht="21" customHeight="1">
      <c r="A19" s="22" t="str">
        <f>IF(proevenlijst!B31="","",proevenlijst!B31)</f>
        <v>p129</v>
      </c>
      <c r="B19" s="15" t="str">
        <f>IF(proevenlijst!C31="","",proevenlijst!C31)</f>
        <v>IJken TG</v>
      </c>
      <c r="C19" s="15"/>
      <c r="D19" s="22">
        <f>IF(proevenlijst!D31="","",proevenlijst!D31)</f>
      </c>
    </row>
    <row r="20" spans="1:4" ht="21" customHeight="1">
      <c r="A20" s="22" t="str">
        <f>IF(proevenlijst!B32="","",proevenlijst!B32)</f>
        <v>p130</v>
      </c>
      <c r="B20" s="15" t="str">
        <f>IF(proevenlijst!C32="","",proevenlijst!C32)</f>
        <v>Harmonische trilling</v>
      </c>
      <c r="C20" s="15"/>
      <c r="D20" s="22">
        <f>IF(proevenlijst!D32="","",proevenlijst!D32)</f>
      </c>
    </row>
    <row r="21" spans="1:4" ht="21" customHeight="1">
      <c r="A21" s="22" t="str">
        <f>IF(proevenlijst!B33="","",proevenlijst!B33)</f>
        <v>p131</v>
      </c>
      <c r="B21" s="15" t="str">
        <f>IF(proevenlijst!C33="","",proevenlijst!C33)</f>
        <v>Interfer. schuiftr.</v>
      </c>
      <c r="C21" s="15"/>
      <c r="D21" s="22">
        <f>IF(proevenlijst!D33="","",proevenlijst!D33)</f>
      </c>
    </row>
    <row r="22" spans="1:4" ht="21" customHeight="1">
      <c r="A22" s="22" t="str">
        <f>IF(proevenlijst!B34="","",proevenlijst!B34)</f>
        <v>p132</v>
      </c>
      <c r="B22" s="15" t="str">
        <f>IF(proevenlijst!C34="","",proevenlijst!C34)</f>
        <v>Frequentie en snaarlengte</v>
      </c>
      <c r="C22" s="15"/>
      <c r="D22" s="22">
        <f>IF(proevenlijst!D34="","",proevenlijst!D34)</f>
      </c>
    </row>
    <row r="23" spans="1:4" ht="21" customHeight="1">
      <c r="A23" s="22" t="str">
        <f>IF(proevenlijst!B35="","",proevenlijst!B35)</f>
        <v>p133</v>
      </c>
      <c r="B23" s="15" t="str">
        <f>IF(proevenlijst!C35="","",proevenlijst!C35)</f>
        <v>Tralie</v>
      </c>
      <c r="C23" s="15"/>
      <c r="D23" s="22">
        <f>IF(proevenlijst!D35="","",proevenlijst!D35)</f>
      </c>
    </row>
    <row r="24" spans="1:4" ht="21" customHeight="1">
      <c r="A24" s="22" t="str">
        <f>IF(proevenlijst!B36="","",proevenlijst!B36)</f>
        <v>p134</v>
      </c>
      <c r="B24" s="15" t="str">
        <f>IF(proevenlijst!C36="","",proevenlijst!C36)</f>
        <v>Num. Nat. (Vrije) val</v>
      </c>
      <c r="C24" s="15"/>
      <c r="D24" s="22">
        <f>IF(proevenlijst!D36="","",proevenlijst!D36)</f>
      </c>
    </row>
    <row r="25" spans="1:4" ht="21" customHeight="1">
      <c r="A25" s="22" t="str">
        <f>IF(proevenlijst!B37="","",proevenlijst!B37)</f>
        <v>p135</v>
      </c>
      <c r="B25" s="15" t="str">
        <f>IF(proevenlijst!C37="","",proevenlijst!C37)</f>
        <v>Num. Nat. (Ont)laden</v>
      </c>
      <c r="C25" s="15"/>
      <c r="D25" s="22" t="str">
        <f>IF(proevenlijst!D37="","",proevenlijst!D37)</f>
        <v>x</v>
      </c>
    </row>
    <row r="26" spans="1:4" ht="21" customHeight="1">
      <c r="A26" s="22" t="str">
        <f>IF(proevenlijst!B38="","",proevenlijst!B38)</f>
        <v>p136</v>
      </c>
      <c r="B26" s="15" t="str">
        <f>IF(proevenlijst!C38="","",proevenlijst!C38)</f>
        <v>Num. Nat. Vert. worp</v>
      </c>
      <c r="C26" s="15"/>
      <c r="D26" s="22">
        <f>IF(proevenlijst!D38="","",proevenlijst!D38)</f>
      </c>
    </row>
    <row r="27" spans="1:4" ht="21" customHeight="1">
      <c r="A27" s="22" t="str">
        <f>IF(proevenlijst!B39="","",proevenlijst!B39)</f>
        <v>p137</v>
      </c>
      <c r="B27" s="15" t="str">
        <f>IF(proevenlijst!C39="","",proevenlijst!C39)</f>
        <v>compex 2007: Glijvlucht</v>
      </c>
      <c r="C27" s="15"/>
      <c r="D27" s="22">
        <f>IF(proevenlijst!D39="","",proevenlijst!D39)</f>
      </c>
    </row>
    <row r="28" spans="1:4" ht="18">
      <c r="A28" s="22" t="str">
        <f>IF(proevenlijst!B40="","",proevenlijst!B40)</f>
        <v>p138</v>
      </c>
      <c r="B28" s="15" t="str">
        <f>IF(proevenlijst!C40="","",proevenlijst!C40)</f>
        <v>x</v>
      </c>
      <c r="C28" s="15"/>
      <c r="D28" s="22" t="str">
        <f>IF(proevenlijst!D40="","",proevenlijst!D40)</f>
        <v>x</v>
      </c>
    </row>
    <row r="29" spans="1:4" ht="18">
      <c r="A29" s="22" t="str">
        <f>IF(proevenlijst!B41="","",proevenlijst!B41)</f>
        <v>p139</v>
      </c>
      <c r="B29" s="15" t="str">
        <f>IF(proevenlijst!C41="","",proevenlijst!C41)</f>
        <v>E-veld</v>
      </c>
      <c r="C29" s="15"/>
      <c r="D29" s="22">
        <f>IF(proevenlijst!D41="","",proevenlijst!D41)</f>
      </c>
    </row>
    <row r="30" spans="1:4" ht="18">
      <c r="A30" s="22" t="str">
        <f>IF(proevenlijst!B42="","",proevenlijst!B42)</f>
        <v>p140</v>
      </c>
      <c r="B30" s="15" t="str">
        <f>IF(proevenlijst!C42="","",proevenlijst!C42)</f>
        <v>x</v>
      </c>
      <c r="C30" s="15"/>
      <c r="D30" s="22" t="str">
        <f>IF(proevenlijst!D42="","",proevenlijst!D42)</f>
        <v>x</v>
      </c>
    </row>
    <row r="31" spans="1:4" ht="18">
      <c r="A31" s="22" t="str">
        <f>IF(proevenlijst!B43="","",proevenlijst!B43)</f>
        <v>p141</v>
      </c>
      <c r="B31" s="15" t="str">
        <f>IF(proevenlijst!C43="","",proevenlijst!C43)</f>
        <v>Lorentzkracht</v>
      </c>
      <c r="C31" s="15"/>
      <c r="D31" s="22">
        <f>IF(proevenlijst!D43="","",proevenlijst!D43)</f>
      </c>
    </row>
    <row r="32" spans="1:4" ht="18">
      <c r="A32" s="22" t="str">
        <f>IF(proevenlijst!B44="","",proevenlijst!B44)</f>
        <v>p142</v>
      </c>
      <c r="B32" s="15" t="str">
        <f>IF(proevenlijst!C44="","",proevenlijst!C44)</f>
        <v>Dynamo</v>
      </c>
      <c r="C32" s="15"/>
      <c r="D32" s="22">
        <f>IF(proevenlijst!D44="","",proevenlijst!D44)</f>
      </c>
    </row>
    <row r="33" spans="1:4" ht="18">
      <c r="A33" s="22" t="str">
        <f>IF(proevenlijst!B45="","",proevenlijst!B45)</f>
        <v>p143</v>
      </c>
      <c r="B33" s="15" t="str">
        <f>IF(proevenlijst!C45="","",proevenlijst!C45)</f>
        <v>Transformator</v>
      </c>
      <c r="C33" s="15"/>
      <c r="D33" s="22">
        <f>IF(proevenlijst!D45="","",proevenlijst!D45)</f>
      </c>
    </row>
    <row r="34" spans="1:4" ht="18">
      <c r="A34" s="22" t="str">
        <f>IF(proevenlijst!B46="","",proevenlijst!B46)</f>
        <v>p144</v>
      </c>
      <c r="B34" s="15" t="str">
        <f>IF(proevenlijst!C46="","",proevenlijst!C46)</f>
        <v>Condensator</v>
      </c>
      <c r="C34" s="15"/>
      <c r="D34" s="22" t="str">
        <f>IF(proevenlijst!D46="","",proevenlijst!D46)</f>
        <v>x</v>
      </c>
    </row>
    <row r="36" ht="18.75">
      <c r="A36" s="21" t="s">
        <v>11</v>
      </c>
    </row>
    <row r="37" ht="18.75">
      <c r="A37" s="21" t="s">
        <v>8</v>
      </c>
    </row>
    <row r="38" ht="18.75">
      <c r="A38" s="21"/>
    </row>
  </sheetData>
  <mergeCells count="1">
    <mergeCell ref="B6:D6"/>
  </mergeCells>
  <conditionalFormatting sqref="A11:D34">
    <cfRule type="expression" priority="1" dxfId="0" stopIfTrue="1">
      <formula>$D11="x"</formula>
    </cfRule>
  </conditionalFormatting>
  <printOptions/>
  <pageMargins left="1.31" right="0.7874015748031497" top="0.68" bottom="0.984251968503937" header="0.5118110236220472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view="pageBreakPreview" zoomScaleSheetLayoutView="100" workbookViewId="0" topLeftCell="A25">
      <selection activeCell="A51" sqref="A51"/>
    </sheetView>
  </sheetViews>
  <sheetFormatPr defaultColWidth="9.140625" defaultRowHeight="12.75"/>
  <cols>
    <col min="1" max="1" width="9.140625" style="42" customWidth="1"/>
    <col min="2" max="2" width="38.00390625" style="17" bestFit="1" customWidth="1"/>
    <col min="3" max="3" width="38.00390625" style="17" customWidth="1"/>
    <col min="4" max="4" width="7.7109375" style="7" bestFit="1" customWidth="1"/>
    <col min="5" max="5" width="48.140625" style="14" customWidth="1"/>
    <col min="6" max="6" width="8.00390625" style="14" customWidth="1"/>
    <col min="7" max="7" width="4.8515625" style="0" customWidth="1"/>
  </cols>
  <sheetData>
    <row r="1" spans="1:6" ht="18">
      <c r="A1" s="7"/>
      <c r="B1" s="13"/>
      <c r="C1" s="13"/>
      <c r="E1" s="4"/>
      <c r="F1" s="4"/>
    </row>
    <row r="2" spans="1:6" ht="18">
      <c r="A2" s="7"/>
      <c r="B2" s="13"/>
      <c r="C2" s="13"/>
      <c r="E2" s="4"/>
      <c r="F2" s="4"/>
    </row>
    <row r="3" spans="1:6" ht="20.25">
      <c r="A3" s="7"/>
      <c r="B3" s="48" t="s">
        <v>7</v>
      </c>
      <c r="C3" s="48"/>
      <c r="E3" s="4"/>
      <c r="F3" s="4"/>
    </row>
    <row r="4" spans="1:6" ht="25.5">
      <c r="A4" s="7"/>
      <c r="B4" s="3"/>
      <c r="C4" s="3"/>
      <c r="E4" s="4"/>
      <c r="F4" s="4"/>
    </row>
    <row r="5" spans="1:6" ht="18">
      <c r="A5" s="7"/>
      <c r="B5" s="58"/>
      <c r="C5" s="58"/>
      <c r="D5" s="59"/>
      <c r="E5" s="4"/>
      <c r="F5" s="4"/>
    </row>
    <row r="6" spans="1:6" ht="18">
      <c r="A6" s="7"/>
      <c r="B6" s="4"/>
      <c r="C6" s="4"/>
      <c r="E6" s="6"/>
      <c r="F6" s="4"/>
    </row>
    <row r="7" spans="1:7" ht="18">
      <c r="A7" s="7"/>
      <c r="B7" s="19" t="s">
        <v>6</v>
      </c>
      <c r="C7" s="19"/>
      <c r="D7" s="24"/>
      <c r="E7" s="29"/>
      <c r="F7" s="9"/>
      <c r="G7" s="1"/>
    </row>
    <row r="8" spans="1:6" ht="18">
      <c r="A8" s="7"/>
      <c r="B8" s="13"/>
      <c r="C8" s="13"/>
      <c r="E8" s="6"/>
      <c r="F8" s="4"/>
    </row>
    <row r="9" spans="1:7" ht="18">
      <c r="A9" s="7"/>
      <c r="B9" s="4"/>
      <c r="C9" s="4"/>
      <c r="G9" s="1"/>
    </row>
    <row r="10" spans="1:4" ht="18">
      <c r="A10" s="7" t="s">
        <v>10</v>
      </c>
      <c r="B10" s="14"/>
      <c r="C10" s="4" t="s">
        <v>202</v>
      </c>
      <c r="D10" s="7" t="s">
        <v>2</v>
      </c>
    </row>
    <row r="11" spans="1:4" ht="21" customHeight="1">
      <c r="A11" s="22" t="str">
        <f>IF(proevenlijst!J26="","",proevenlijst!J26)</f>
        <v>p24</v>
      </c>
      <c r="B11" s="15" t="str">
        <f>IF(proevenlijst!K26="","",proevenlijst!K26)</f>
        <v>Systeembord</v>
      </c>
      <c r="C11" s="15"/>
      <c r="D11" s="22">
        <f>IF(proevenlijst!L26="","",proevenlijst!L26)</f>
      </c>
    </row>
    <row r="12" spans="1:7" ht="21" customHeight="1">
      <c r="A12" s="22" t="str">
        <f>IF(proevenlijst!J27="","",proevenlijst!J27)</f>
        <v>p25</v>
      </c>
      <c r="B12" s="15" t="str">
        <f>IF(proevenlijst!K27="","",proevenlijst!K27)</f>
        <v>sensor ijken</v>
      </c>
      <c r="C12" s="15"/>
      <c r="D12" s="22">
        <f>IF(proevenlijst!L27="","",proevenlijst!L27)</f>
      </c>
      <c r="G12" s="1"/>
    </row>
    <row r="13" spans="1:7" ht="21" customHeight="1">
      <c r="A13" s="22" t="str">
        <f>IF(proevenlijst!J28="","",proevenlijst!J28)</f>
        <v>p26</v>
      </c>
      <c r="B13" s="15" t="str">
        <f>IF(proevenlijst!K28="","",proevenlijst!K28)</f>
        <v>x</v>
      </c>
      <c r="C13" s="15"/>
      <c r="D13" s="22" t="str">
        <f>IF(proevenlijst!L28="","",proevenlijst!L28)</f>
        <v>x</v>
      </c>
      <c r="G13" s="1"/>
    </row>
    <row r="14" spans="1:4" ht="21" customHeight="1">
      <c r="A14" s="22" t="str">
        <f>IF(proevenlijst!J29="","",proevenlijst!J29)</f>
        <v>p27</v>
      </c>
      <c r="B14" s="15" t="str">
        <f>IF(proevenlijst!K29="","",proevenlijst!K29)</f>
        <v>Fmpz</v>
      </c>
      <c r="C14" s="15"/>
      <c r="D14" s="22" t="str">
        <f>IF(proevenlijst!L29="","",proevenlijst!L29)</f>
        <v>x</v>
      </c>
    </row>
    <row r="15" spans="1:4" ht="21" customHeight="1">
      <c r="A15" s="22" t="str">
        <f>IF(proevenlijst!J30="","",proevenlijst!J30)</f>
        <v>p28</v>
      </c>
      <c r="B15" s="15" t="str">
        <f>IF(proevenlijst!K30="","",proevenlijst!K30)</f>
        <v>x</v>
      </c>
      <c r="C15" s="15"/>
      <c r="D15" s="22" t="str">
        <f>IF(proevenlijst!L30="","",proevenlijst!L30)</f>
        <v>x</v>
      </c>
    </row>
    <row r="16" spans="1:4" ht="21" customHeight="1">
      <c r="A16" s="22" t="str">
        <f>IF(proevenlijst!J31="","",proevenlijst!J31)</f>
        <v>p29</v>
      </c>
      <c r="B16" s="15" t="str">
        <f>IF(proevenlijst!K31="","",proevenlijst!K31)</f>
        <v>IJken TG</v>
      </c>
      <c r="C16" s="15"/>
      <c r="D16" s="22">
        <f>IF(proevenlijst!L31="","",proevenlijst!L31)</f>
      </c>
    </row>
    <row r="17" spans="1:4" ht="21" customHeight="1">
      <c r="A17" s="22" t="str">
        <f>IF(proevenlijst!J32="","",proevenlijst!J32)</f>
        <v>p30</v>
      </c>
      <c r="B17" s="15" t="str">
        <f>IF(proevenlijst!K32="","",proevenlijst!K32)</f>
        <v>Harmonische trilling</v>
      </c>
      <c r="C17" s="15"/>
      <c r="D17" s="22">
        <f>IF(proevenlijst!L32="","",proevenlijst!L32)</f>
      </c>
    </row>
    <row r="18" spans="1:4" ht="21" customHeight="1">
      <c r="A18" s="22" t="str">
        <f>IF(proevenlijst!J33="","",proevenlijst!J33)</f>
        <v>p31</v>
      </c>
      <c r="B18" s="15" t="str">
        <f>IF(proevenlijst!K33="","",proevenlijst!K33)</f>
        <v>Interfer. schuiftr.</v>
      </c>
      <c r="C18" s="15"/>
      <c r="D18" s="22">
        <f>IF(proevenlijst!L33="","",proevenlijst!L33)</f>
      </c>
    </row>
    <row r="19" spans="1:4" ht="21" customHeight="1">
      <c r="A19" s="22" t="str">
        <f>IF(proevenlijst!J34="","",proevenlijst!J34)</f>
        <v>p32</v>
      </c>
      <c r="B19" s="15" t="str">
        <f>IF(proevenlijst!K34="","",proevenlijst!K34)</f>
        <v>Frequentie en snaarlengte</v>
      </c>
      <c r="C19" s="15"/>
      <c r="D19" s="22">
        <f>IF(proevenlijst!L34="","",proevenlijst!L34)</f>
      </c>
    </row>
    <row r="20" spans="1:4" ht="21" customHeight="1">
      <c r="A20" s="22" t="str">
        <f>IF(proevenlijst!J35="","",proevenlijst!J35)</f>
        <v>p33</v>
      </c>
      <c r="B20" s="15" t="str">
        <f>IF(proevenlijst!K35="","",proevenlijst!K35)</f>
        <v>Tralie</v>
      </c>
      <c r="C20" s="15"/>
      <c r="D20" s="22" t="str">
        <f>IF(proevenlijst!L35="","",proevenlijst!L35)</f>
        <v>x</v>
      </c>
    </row>
    <row r="21" spans="1:4" ht="18">
      <c r="A21" s="22" t="str">
        <f>IF(proevenlijst!J36="","",proevenlijst!J36)</f>
        <v>p34</v>
      </c>
      <c r="B21" s="15" t="str">
        <f>IF(proevenlijst!K36="","",proevenlijst!K36)</f>
        <v>Num. Nat. (Vrije) val</v>
      </c>
      <c r="C21" s="15"/>
      <c r="D21" s="22" t="str">
        <f>IF(proevenlijst!L36="","",proevenlijst!L36)</f>
        <v>x</v>
      </c>
    </row>
    <row r="22" spans="1:4" ht="18">
      <c r="A22" s="22" t="str">
        <f>IF(proevenlijst!J37="","",proevenlijst!J37)</f>
        <v>p35</v>
      </c>
      <c r="B22" s="15" t="str">
        <f>IF(proevenlijst!K37="","",proevenlijst!K37)</f>
        <v>Num. Nat. (Ont)laden</v>
      </c>
      <c r="C22" s="15"/>
      <c r="D22" s="22" t="str">
        <f>IF(proevenlijst!L37="","",proevenlijst!L37)</f>
        <v>x</v>
      </c>
    </row>
    <row r="23" spans="1:4" ht="18">
      <c r="A23" s="22" t="str">
        <f>IF(proevenlijst!J38="","",proevenlijst!J38)</f>
        <v>p36</v>
      </c>
      <c r="B23" s="15" t="str">
        <f>IF(proevenlijst!K38="","",proevenlijst!K38)</f>
        <v>Num. Nat. Vert. worp</v>
      </c>
      <c r="C23" s="15"/>
      <c r="D23" s="22" t="str">
        <f>IF(proevenlijst!L38="","",proevenlijst!L38)</f>
        <v>x</v>
      </c>
    </row>
    <row r="24" spans="1:4" ht="18">
      <c r="A24" s="22" t="str">
        <f>IF(proevenlijst!J39="","",proevenlijst!J39)</f>
        <v>p37</v>
      </c>
      <c r="B24" s="15" t="str">
        <f>IF(proevenlijst!K39="","",proevenlijst!K39)</f>
        <v>compex 2007: Glijvlucht</v>
      </c>
      <c r="C24" s="15"/>
      <c r="D24" s="22" t="str">
        <f>IF(proevenlijst!L39="","",proevenlijst!L39)</f>
        <v>x</v>
      </c>
    </row>
    <row r="25" spans="1:4" ht="18">
      <c r="A25" s="22" t="str">
        <f>IF(proevenlijst!J40="","",proevenlijst!J40)</f>
        <v>p38</v>
      </c>
      <c r="B25" s="15" t="str">
        <f>IF(proevenlijst!K40="","",proevenlijst!K40)</f>
        <v>x</v>
      </c>
      <c r="C25" s="15"/>
      <c r="D25" s="22" t="str">
        <f>IF(proevenlijst!L40="","",proevenlijst!L40)</f>
        <v>x</v>
      </c>
    </row>
    <row r="26" spans="1:4" ht="18">
      <c r="A26" s="22" t="str">
        <f>IF(proevenlijst!J41="","",proevenlijst!J41)</f>
        <v>p39</v>
      </c>
      <c r="B26" s="15" t="str">
        <f>IF(proevenlijst!K41="","",proevenlijst!K41)</f>
        <v>E-veld</v>
      </c>
      <c r="C26" s="15"/>
      <c r="D26" s="22" t="str">
        <f>IF(proevenlijst!L41="","",proevenlijst!L41)</f>
        <v>x</v>
      </c>
    </row>
    <row r="27" spans="1:4" ht="18">
      <c r="A27" s="22" t="str">
        <f>IF(proevenlijst!J42="","",proevenlijst!J42)</f>
        <v>p40</v>
      </c>
      <c r="B27" s="15" t="str">
        <f>IF(proevenlijst!K42="","",proevenlijst!K42)</f>
        <v>x</v>
      </c>
      <c r="C27" s="15"/>
      <c r="D27" s="22" t="str">
        <f>IF(proevenlijst!L42="","",proevenlijst!L42)</f>
        <v>x</v>
      </c>
    </row>
    <row r="28" spans="1:4" ht="18">
      <c r="A28" s="22" t="str">
        <f>IF(proevenlijst!J43="","",proevenlijst!J43)</f>
        <v>p41</v>
      </c>
      <c r="B28" s="15" t="str">
        <f>IF(proevenlijst!K43="","",proevenlijst!K43)</f>
        <v>Lorentzkracht</v>
      </c>
      <c r="C28" s="15"/>
      <c r="D28" s="22">
        <f>IF(proevenlijst!L43="","",proevenlijst!L43)</f>
      </c>
    </row>
    <row r="29" spans="1:4" ht="18">
      <c r="A29" s="22" t="str">
        <f>IF(proevenlijst!J44="","",proevenlijst!J44)</f>
        <v>p42</v>
      </c>
      <c r="B29" s="15" t="str">
        <f>IF(proevenlijst!K44="","",proevenlijst!K44)</f>
        <v>Dynamo</v>
      </c>
      <c r="C29" s="15"/>
      <c r="D29" s="22">
        <f>IF(proevenlijst!L44="","",proevenlijst!L44)</f>
      </c>
    </row>
    <row r="30" spans="1:4" ht="18">
      <c r="A30" s="22" t="str">
        <f>IF(proevenlijst!J45="","",proevenlijst!J45)</f>
        <v>p43</v>
      </c>
      <c r="B30" s="15" t="str">
        <f>IF(proevenlijst!K45="","",proevenlijst!K45)</f>
        <v>Transformator</v>
      </c>
      <c r="C30" s="15"/>
      <c r="D30" s="22">
        <f>IF(proevenlijst!L45="","",proevenlijst!L45)</f>
      </c>
    </row>
    <row r="31" spans="1:4" ht="18">
      <c r="A31" s="22" t="str">
        <f>IF(proevenlijst!J46="","",proevenlijst!J46)</f>
        <v>p44</v>
      </c>
      <c r="B31" s="15" t="str">
        <f>IF(proevenlijst!K46="","",proevenlijst!K46)</f>
        <v>x</v>
      </c>
      <c r="C31" s="15"/>
      <c r="D31" s="22" t="str">
        <f>IF(proevenlijst!L46="","",proevenlijst!L46)</f>
        <v>x</v>
      </c>
    </row>
    <row r="32" spans="1:4" ht="18">
      <c r="A32" s="22" t="str">
        <f>IF(proevenlijst!J47="","",proevenlijst!J47)</f>
        <v>p45</v>
      </c>
      <c r="B32" s="15" t="str">
        <f>IF(proevenlijst!K47="","",proevenlijst!K47)</f>
        <v>Stralingspractikum 1</v>
      </c>
      <c r="C32" s="15"/>
      <c r="D32" s="22">
        <f>IF(proevenlijst!L47="","",proevenlijst!L47)</f>
      </c>
    </row>
    <row r="33" spans="1:4" ht="18">
      <c r="A33" s="22" t="str">
        <f>IF(proevenlijst!J48="","",proevenlijst!J48)</f>
        <v>p46</v>
      </c>
      <c r="B33" s="15" t="str">
        <f>IF(proevenlijst!K48="","",proevenlijst!K48)</f>
        <v>Stralingspractikum 2</v>
      </c>
      <c r="C33" s="15"/>
      <c r="D33" s="22">
        <f>IF(proevenlijst!L48="","",proevenlijst!L48)</f>
      </c>
    </row>
    <row r="34" spans="1:4" ht="18">
      <c r="A34" s="22" t="str">
        <f>IF(proevenlijst!J49="","",proevenlijst!J49)</f>
        <v>p47</v>
      </c>
      <c r="B34" s="15" t="str">
        <f>IF(proevenlijst!K49="","",proevenlijst!K49)</f>
        <v>Stralingspractikum 3</v>
      </c>
      <c r="C34" s="15"/>
      <c r="D34" s="22">
        <f>IF(proevenlijst!L49="","",proevenlijst!L49)</f>
      </c>
    </row>
    <row r="35" spans="1:4" ht="18">
      <c r="A35" s="22" t="str">
        <f>IF(proevenlijst!J50="","",proevenlijst!J50)</f>
        <v>p48</v>
      </c>
      <c r="B35" s="15" t="str">
        <f>IF(proevenlijst!K50="","",proevenlijst!K50)</f>
        <v>Halfwaardetijd simulatie</v>
      </c>
      <c r="C35" s="15"/>
      <c r="D35" s="22">
        <f>IF(proevenlijst!L50="","",proevenlijst!L50)</f>
      </c>
    </row>
    <row r="36" spans="1:4" ht="18">
      <c r="A36" s="22" t="str">
        <f>IF(proevenlijst!J51="","",proevenlijst!J51)</f>
        <v>p49</v>
      </c>
      <c r="B36" s="15" t="str">
        <f>IF(proevenlijst!K51="","",proevenlijst!K51)</f>
        <v>Kerncentrale simulatie</v>
      </c>
      <c r="C36" s="15"/>
      <c r="D36" s="22">
        <f>IF(proevenlijst!L51="","",proevenlijst!L51)</f>
      </c>
    </row>
    <row r="37" spans="1:4" ht="18">
      <c r="A37" s="22" t="str">
        <f>IF(proevenlijst!J52="","",proevenlijst!J52)</f>
        <v>p50</v>
      </c>
      <c r="B37" s="15" t="str">
        <f>IF(proevenlijst!K52="","",proevenlijst!K52)</f>
        <v>x</v>
      </c>
      <c r="C37" s="15"/>
      <c r="D37" s="22" t="str">
        <f>IF(proevenlijst!L52="","",proevenlijst!L52)</f>
        <v>x</v>
      </c>
    </row>
    <row r="38" spans="1:4" ht="18">
      <c r="A38" s="22" t="str">
        <f>IF(proevenlijst!J53="","",proevenlijst!J53)</f>
        <v>p51</v>
      </c>
      <c r="B38" s="15" t="str">
        <f>IF(proevenlijst!K53="","",proevenlijst!K53)</f>
        <v>x</v>
      </c>
      <c r="C38" s="15"/>
      <c r="D38" s="22" t="str">
        <f>IF(proevenlijst!L53="","",proevenlijst!L53)</f>
        <v>x</v>
      </c>
    </row>
    <row r="39" spans="1:4" ht="18">
      <c r="A39" s="22" t="str">
        <f>IF(proevenlijst!J54="","",proevenlijst!J54)</f>
        <v>p52</v>
      </c>
      <c r="B39" s="15" t="str">
        <f>IF(proevenlijst!K54="","",proevenlijst!K54)</f>
        <v>Rendement</v>
      </c>
      <c r="C39" s="15"/>
      <c r="D39" s="22">
        <f>IF(proevenlijst!L54="","",proevenlijst!L54)</f>
      </c>
    </row>
    <row r="40" spans="1:4" ht="18">
      <c r="A40" s="22" t="str">
        <f>IF(proevenlijst!J55="","",proevenlijst!J55)</f>
        <v>p53</v>
      </c>
      <c r="B40" s="15" t="str">
        <f>IF(proevenlijst!K55="","",proevenlijst!K55)</f>
        <v>Soortelijke warmte</v>
      </c>
      <c r="C40" s="15"/>
      <c r="D40" s="22">
        <f>IF(proevenlijst!L55="","",proevenlijst!L55)</f>
      </c>
    </row>
    <row r="41" spans="1:4" ht="18">
      <c r="A41" s="22" t="str">
        <f>IF(proevenlijst!J56="","",proevenlijst!J56)</f>
        <v>p54</v>
      </c>
      <c r="B41" s="15" t="str">
        <f>IF(proevenlijst!K56="","",proevenlijst!K56)</f>
        <v>x</v>
      </c>
      <c r="C41" s="15"/>
      <c r="D41" s="22" t="str">
        <f>IF(proevenlijst!L56="","",proevenlijst!L56)</f>
        <v>x</v>
      </c>
    </row>
    <row r="42" spans="1:4" ht="18">
      <c r="A42" s="22" t="str">
        <f>IF(proevenlijst!J57="","",proevenlijst!J57)</f>
        <v>p55</v>
      </c>
      <c r="B42" s="15" t="str">
        <f>IF(proevenlijst!K57="","",proevenlijst!K57)</f>
        <v>x</v>
      </c>
      <c r="C42" s="15"/>
      <c r="D42" s="22" t="str">
        <f>IF(proevenlijst!L57="","",proevenlijst!L57)</f>
        <v>x</v>
      </c>
    </row>
    <row r="43" spans="1:4" ht="18">
      <c r="A43" s="22" t="str">
        <f>IF(proevenlijst!J58="","",proevenlijst!J58)</f>
        <v>p56</v>
      </c>
      <c r="B43" s="15" t="str">
        <f>IF(proevenlijst!K58="","",proevenlijst!K58)</f>
        <v>x</v>
      </c>
      <c r="C43" s="15"/>
      <c r="D43" s="22" t="str">
        <f>IF(proevenlijst!L58="","",proevenlijst!L58)</f>
        <v>x</v>
      </c>
    </row>
    <row r="44" spans="1:4" ht="18">
      <c r="A44" s="22" t="str">
        <f>IF(proevenlijst!J59="","",proevenlijst!J59)</f>
        <v>p57</v>
      </c>
      <c r="B44" s="15" t="str">
        <f>IF(proevenlijst!K59="","",proevenlijst!K59)</f>
        <v>x</v>
      </c>
      <c r="C44" s="15"/>
      <c r="D44" s="22" t="str">
        <f>IF(proevenlijst!L59="","",proevenlijst!L59)</f>
        <v>x</v>
      </c>
    </row>
    <row r="45" spans="1:4" ht="18">
      <c r="A45" s="22" t="str">
        <f>IF(proevenlijst!J60="","",proevenlijst!J60)</f>
        <v>p58</v>
      </c>
      <c r="B45" s="15" t="str">
        <f>IF(proevenlijst!K60="","",proevenlijst!K60)</f>
        <v>Fotoel. effect</v>
      </c>
      <c r="C45" s="15"/>
      <c r="D45" s="22" t="str">
        <f>IF(proevenlijst!L60="","",proevenlijst!L60)</f>
        <v>x</v>
      </c>
    </row>
    <row r="46" spans="1:4" ht="18">
      <c r="A46" s="22" t="str">
        <f>IF(proevenlijst!J61="","",proevenlijst!J61)</f>
        <v>p59</v>
      </c>
      <c r="B46" s="15">
        <f>IF(proevenlijst!K61="","",proevenlijst!K61)</f>
      </c>
      <c r="C46" s="15"/>
      <c r="D46" s="22" t="str">
        <f>IF(proevenlijst!L61="","",proevenlijst!L61)</f>
        <v>x</v>
      </c>
    </row>
    <row r="47" spans="1:4" ht="18">
      <c r="A47" s="22" t="str">
        <f>IF(proevenlijst!J62="","",proevenlijst!J62)</f>
        <v>p60</v>
      </c>
      <c r="B47" s="15">
        <f>IF(proevenlijst!K62="","",proevenlijst!K62)</f>
      </c>
      <c r="C47" s="15"/>
      <c r="D47" s="22" t="str">
        <f>IF(proevenlijst!L62="","",proevenlijst!L62)</f>
        <v>x</v>
      </c>
    </row>
    <row r="49" ht="18.75">
      <c r="A49" s="21" t="s">
        <v>11</v>
      </c>
    </row>
    <row r="50" ht="18.75">
      <c r="A50" s="21" t="s">
        <v>8</v>
      </c>
    </row>
    <row r="51" ht="18.75">
      <c r="A51" s="21"/>
    </row>
  </sheetData>
  <mergeCells count="1">
    <mergeCell ref="B5:D5"/>
  </mergeCells>
  <conditionalFormatting sqref="A11:D47">
    <cfRule type="expression" priority="1" dxfId="0" stopIfTrue="1">
      <formula>$D11="x"</formula>
    </cfRule>
  </conditionalFormatting>
  <printOptions/>
  <pageMargins left="1.11" right="0.75" top="1" bottom="1" header="0.5" footer="0.5"/>
  <pageSetup fitToHeight="1" fitToWidth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view="pageBreakPreview" zoomScaleSheetLayoutView="100" workbookViewId="0" topLeftCell="A10">
      <selection activeCell="A30" sqref="A30"/>
    </sheetView>
  </sheetViews>
  <sheetFormatPr defaultColWidth="9.140625" defaultRowHeight="12.75"/>
  <cols>
    <col min="1" max="1" width="9.140625" style="14" customWidth="1"/>
    <col min="2" max="3" width="44.57421875" style="14" customWidth="1"/>
    <col min="4" max="4" width="7.7109375" style="14" customWidth="1"/>
    <col min="5" max="5" width="4.7109375" style="0" customWidth="1"/>
  </cols>
  <sheetData>
    <row r="1" spans="1:4" ht="18">
      <c r="A1" s="12"/>
      <c r="B1" s="4"/>
      <c r="C1" s="4"/>
      <c r="D1" s="4"/>
    </row>
    <row r="2" spans="1:4" ht="18">
      <c r="A2" s="12"/>
      <c r="B2" s="4"/>
      <c r="C2" s="4"/>
      <c r="D2" s="4"/>
    </row>
    <row r="3" spans="1:4" ht="20.25">
      <c r="A3" s="12"/>
      <c r="B3" s="48" t="s">
        <v>180</v>
      </c>
      <c r="C3" s="48"/>
      <c r="D3" s="4"/>
    </row>
    <row r="4" spans="1:4" ht="18">
      <c r="A4" s="12"/>
      <c r="B4" s="4"/>
      <c r="C4" s="4"/>
      <c r="D4" s="4"/>
    </row>
    <row r="5" spans="1:4" ht="18">
      <c r="A5" s="12"/>
      <c r="B5" s="4"/>
      <c r="C5" s="4"/>
      <c r="D5" s="4"/>
    </row>
    <row r="6" spans="1:4" ht="18">
      <c r="A6" s="12"/>
      <c r="B6" s="6"/>
      <c r="C6" s="6"/>
      <c r="D6" s="4"/>
    </row>
    <row r="7" spans="1:4" ht="18">
      <c r="A7" s="12"/>
      <c r="B7" s="6"/>
      <c r="C7" s="6"/>
      <c r="D7" s="4"/>
    </row>
    <row r="8" spans="1:4" ht="18">
      <c r="A8" s="12"/>
      <c r="B8" s="20"/>
      <c r="C8" s="20"/>
      <c r="D8" s="19"/>
    </row>
    <row r="9" spans="1:4" ht="18">
      <c r="A9" s="12"/>
      <c r="B9" s="6"/>
      <c r="C9" s="6"/>
      <c r="D9" s="4"/>
    </row>
    <row r="10" spans="1:5" ht="21" customHeight="1">
      <c r="A10" s="12" t="s">
        <v>10</v>
      </c>
      <c r="B10" s="4"/>
      <c r="C10" s="4" t="s">
        <v>202</v>
      </c>
      <c r="D10" s="7" t="s">
        <v>2</v>
      </c>
      <c r="E10" s="2"/>
    </row>
    <row r="11" spans="1:5" ht="21" customHeight="1">
      <c r="A11" s="22" t="str">
        <f>IF(proevenlijst!B47="","",proevenlijst!B47)</f>
        <v>p145</v>
      </c>
      <c r="B11" s="15" t="str">
        <f>IF(proevenlijst!C47="","",proevenlijst!C47)</f>
        <v>Stralingspractikum 1</v>
      </c>
      <c r="C11" s="15"/>
      <c r="D11" s="22">
        <f>IF(proevenlijst!D47="","",proevenlijst!D47)</f>
      </c>
      <c r="E11" s="2"/>
    </row>
    <row r="12" spans="1:5" ht="21" customHeight="1">
      <c r="A12" s="22" t="str">
        <f>IF(proevenlijst!B48="","",proevenlijst!B48)</f>
        <v>p146</v>
      </c>
      <c r="B12" s="15" t="str">
        <f>IF(proevenlijst!C48="","",proevenlijst!C48)</f>
        <v>Stralingspractikum 2</v>
      </c>
      <c r="C12" s="15"/>
      <c r="D12" s="22">
        <f>IF(proevenlijst!D48="","",proevenlijst!D48)</f>
      </c>
      <c r="E12" s="2"/>
    </row>
    <row r="13" spans="1:5" ht="21" customHeight="1">
      <c r="A13" s="22" t="str">
        <f>IF(proevenlijst!B49="","",proevenlijst!B49)</f>
        <v>p147</v>
      </c>
      <c r="B13" s="15" t="str">
        <f>IF(proevenlijst!C49="","",proevenlijst!C49)</f>
        <v>Stralingspractikum 3</v>
      </c>
      <c r="C13" s="15"/>
      <c r="D13" s="22">
        <f>IF(proevenlijst!D49="","",proevenlijst!D49)</f>
      </c>
      <c r="E13" s="2"/>
    </row>
    <row r="14" spans="1:5" ht="21" customHeight="1">
      <c r="A14" s="22" t="str">
        <f>IF(proevenlijst!B50="","",proevenlijst!B50)</f>
        <v>p148</v>
      </c>
      <c r="B14" s="15" t="str">
        <f>IF(proevenlijst!C50="","",proevenlijst!C50)</f>
        <v>Halfwaardetijd simulatie</v>
      </c>
      <c r="C14" s="15"/>
      <c r="D14" s="22">
        <f>IF(proevenlijst!D50="","",proevenlijst!D50)</f>
      </c>
      <c r="E14" s="2"/>
    </row>
    <row r="15" spans="1:5" ht="21" customHeight="1">
      <c r="A15" s="22" t="str">
        <f>IF(proevenlijst!B51="","",proevenlijst!B51)</f>
        <v>p149</v>
      </c>
      <c r="B15" s="15" t="str">
        <f>IF(proevenlijst!C51="","",proevenlijst!C51)</f>
        <v>Kerncentrale simulatie</v>
      </c>
      <c r="C15" s="15"/>
      <c r="D15" s="22">
        <f>IF(proevenlijst!D51="","",proevenlijst!D51)</f>
      </c>
      <c r="E15" s="2"/>
    </row>
    <row r="16" spans="1:5" ht="21" customHeight="1">
      <c r="A16" s="22" t="str">
        <f>IF(proevenlijst!B52="","",proevenlijst!B52)</f>
        <v>p150</v>
      </c>
      <c r="B16" s="15" t="str">
        <f>IF(proevenlijst!C52="","",proevenlijst!C52)</f>
        <v>Boyle</v>
      </c>
      <c r="C16" s="15"/>
      <c r="D16" s="22">
        <f>IF(proevenlijst!D52="","",proevenlijst!D52)</f>
      </c>
      <c r="E16" s="2"/>
    </row>
    <row r="17" spans="1:5" ht="21" customHeight="1">
      <c r="A17" s="22" t="str">
        <f>IF(proevenlijst!B53="","",proevenlijst!B53)</f>
        <v>p151</v>
      </c>
      <c r="B17" s="15" t="str">
        <f>IF(proevenlijst!C53="","",proevenlijst!C53)</f>
        <v>x</v>
      </c>
      <c r="C17" s="15"/>
      <c r="D17" s="22" t="str">
        <f>IF(proevenlijst!D53="","",proevenlijst!D53)</f>
        <v>x</v>
      </c>
      <c r="E17" s="2"/>
    </row>
    <row r="18" spans="1:5" ht="21" customHeight="1">
      <c r="A18" s="22" t="str">
        <f>IF(proevenlijst!B54="","",proevenlijst!B54)</f>
        <v>p152</v>
      </c>
      <c r="B18" s="15" t="str">
        <f>IF(proevenlijst!C54="","",proevenlijst!C54)</f>
        <v>Rendement</v>
      </c>
      <c r="C18" s="15"/>
      <c r="D18" s="22">
        <f>IF(proevenlijst!D54="","",proevenlijst!D54)</f>
      </c>
      <c r="E18" s="2"/>
    </row>
    <row r="19" spans="1:5" ht="21" customHeight="1">
      <c r="A19" s="22" t="str">
        <f>IF(proevenlijst!B55="","",proevenlijst!B55)</f>
        <v>p153</v>
      </c>
      <c r="B19" s="15" t="str">
        <f>IF(proevenlijst!C55="","",proevenlijst!C55)</f>
        <v>Soortelijke warmte</v>
      </c>
      <c r="C19" s="15"/>
      <c r="D19" s="22">
        <f>IF(proevenlijst!D55="","",proevenlijst!D55)</f>
      </c>
      <c r="E19" s="2"/>
    </row>
    <row r="20" spans="1:5" ht="21" customHeight="1">
      <c r="A20" s="22" t="str">
        <f>IF(proevenlijst!B56="","",proevenlijst!B56)</f>
        <v>p154</v>
      </c>
      <c r="B20" s="15" t="str">
        <f>IF(proevenlijst!C56="","",proevenlijst!C56)</f>
        <v>x</v>
      </c>
      <c r="C20" s="15"/>
      <c r="D20" s="22" t="str">
        <f>IF(proevenlijst!D56="","",proevenlijst!D56)</f>
        <v>x</v>
      </c>
      <c r="E20" s="2"/>
    </row>
    <row r="21" spans="1:5" ht="21" customHeight="1">
      <c r="A21" s="22" t="str">
        <f>IF(proevenlijst!B57="","",proevenlijst!B57)</f>
        <v>p155</v>
      </c>
      <c r="B21" s="15" t="str">
        <f>IF(proevenlijst!C57="","",proevenlijst!C57)</f>
        <v>x</v>
      </c>
      <c r="C21" s="15"/>
      <c r="D21" s="22" t="str">
        <f>IF(proevenlijst!D57="","",proevenlijst!D57)</f>
        <v>x</v>
      </c>
      <c r="E21" s="2"/>
    </row>
    <row r="22" spans="1:5" ht="21" customHeight="1">
      <c r="A22" s="22" t="str">
        <f>IF(proevenlijst!B58="","",proevenlijst!B58)</f>
        <v>p156</v>
      </c>
      <c r="B22" s="15" t="str">
        <f>IF(proevenlijst!C58="","",proevenlijst!C58)</f>
        <v>x</v>
      </c>
      <c r="C22" s="15"/>
      <c r="D22" s="22" t="str">
        <f>IF(proevenlijst!D58="","",proevenlijst!D58)</f>
        <v>x</v>
      </c>
      <c r="E22" s="2"/>
    </row>
    <row r="23" spans="1:5" ht="21" customHeight="1">
      <c r="A23" s="22" t="str">
        <f>IF(proevenlijst!B59="","",proevenlijst!B59)</f>
        <v>p157</v>
      </c>
      <c r="B23" s="15" t="str">
        <f>IF(proevenlijst!C59="","",proevenlijst!C59)</f>
        <v>x</v>
      </c>
      <c r="C23" s="15"/>
      <c r="D23" s="22" t="str">
        <f>IF(proevenlijst!D59="","",proevenlijst!D59)</f>
        <v>x</v>
      </c>
      <c r="E23" s="2"/>
    </row>
    <row r="24" spans="1:5" ht="21" customHeight="1">
      <c r="A24" s="22" t="str">
        <f>IF(proevenlijst!B60="","",proevenlijst!B60)</f>
        <v>p158</v>
      </c>
      <c r="B24" s="15" t="str">
        <f>IF(proevenlijst!C60="","",proevenlijst!C60)</f>
        <v>Fotoel. effect</v>
      </c>
      <c r="C24" s="15"/>
      <c r="D24" s="22">
        <f>IF(proevenlijst!D60="","",proevenlijst!D60)</f>
      </c>
      <c r="E24" s="2"/>
    </row>
    <row r="25" spans="1:5" ht="21" customHeight="1">
      <c r="A25" s="22" t="str">
        <f>IF(proevenlijst!B61="","",proevenlijst!B61)</f>
        <v>p159</v>
      </c>
      <c r="B25" s="15">
        <f>IF(proevenlijst!C61="","",proevenlijst!C61)</f>
      </c>
      <c r="C25" s="15"/>
      <c r="D25" s="22" t="str">
        <f>IF(proevenlijst!D61="","",proevenlijst!D61)</f>
        <v>x</v>
      </c>
      <c r="E25" s="2"/>
    </row>
    <row r="26" spans="1:5" ht="21" customHeight="1">
      <c r="A26" s="22" t="str">
        <f>IF(proevenlijst!B62="","",proevenlijst!B62)</f>
        <v>p160</v>
      </c>
      <c r="B26" s="15">
        <f>IF(proevenlijst!C62="","",proevenlijst!C62)</f>
      </c>
      <c r="C26" s="15"/>
      <c r="D26" s="22" t="str">
        <f>IF(proevenlijst!D62="","",proevenlijst!D62)</f>
        <v>x</v>
      </c>
      <c r="E26" s="2"/>
    </row>
    <row r="27" spans="1:5" ht="21" customHeight="1">
      <c r="A27" s="2"/>
      <c r="B27" s="2"/>
      <c r="C27" s="2"/>
      <c r="D27" s="2"/>
      <c r="E27" s="2"/>
    </row>
    <row r="28" spans="1:5" ht="21" customHeight="1">
      <c r="A28" s="21" t="s">
        <v>11</v>
      </c>
      <c r="B28" s="2"/>
      <c r="C28" s="2"/>
      <c r="D28" s="2"/>
      <c r="E28" s="2"/>
    </row>
    <row r="29" spans="1:5" ht="18.75">
      <c r="A29" s="21" t="s">
        <v>8</v>
      </c>
      <c r="B29" s="11"/>
      <c r="C29" s="9"/>
      <c r="D29" s="9"/>
      <c r="E29" s="18"/>
    </row>
    <row r="30" spans="1:5" ht="18.75">
      <c r="A30" s="21"/>
      <c r="B30" s="11"/>
      <c r="C30" s="9"/>
      <c r="D30" s="9"/>
      <c r="E30" s="18"/>
    </row>
    <row r="31" spans="1:5" ht="18">
      <c r="A31" s="9"/>
      <c r="B31" s="11"/>
      <c r="C31" s="9"/>
      <c r="D31" s="9"/>
      <c r="E31" s="18"/>
    </row>
    <row r="32" spans="1:5" ht="18">
      <c r="A32" s="9"/>
      <c r="B32" s="11"/>
      <c r="C32" s="9"/>
      <c r="D32" s="9"/>
      <c r="E32" s="18"/>
    </row>
    <row r="33" spans="1:5" ht="18">
      <c r="A33" s="9"/>
      <c r="B33" s="11"/>
      <c r="C33" s="9"/>
      <c r="D33" s="9"/>
      <c r="E33" s="18"/>
    </row>
    <row r="34" spans="1:5" ht="18">
      <c r="A34" s="4"/>
      <c r="B34" s="4"/>
      <c r="C34" s="4"/>
      <c r="D34" s="4"/>
      <c r="E34" s="2"/>
    </row>
    <row r="35" spans="1:5" ht="18">
      <c r="A35" s="4"/>
      <c r="B35" s="4"/>
      <c r="C35" s="4"/>
      <c r="D35" s="4"/>
      <c r="E35" s="2"/>
    </row>
    <row r="36" spans="1:5" ht="18">
      <c r="A36" s="4"/>
      <c r="B36" s="4"/>
      <c r="C36" s="4"/>
      <c r="D36" s="4"/>
      <c r="E36" s="2"/>
    </row>
    <row r="37" spans="1:5" ht="18">
      <c r="A37" s="4"/>
      <c r="B37" s="4"/>
      <c r="C37" s="4"/>
      <c r="D37" s="4"/>
      <c r="E37" s="2"/>
    </row>
    <row r="38" spans="1:5" ht="18">
      <c r="A38" s="4"/>
      <c r="B38" s="4"/>
      <c r="C38" s="4"/>
      <c r="D38" s="4"/>
      <c r="E38" s="2"/>
    </row>
    <row r="39" spans="1:5" ht="18">
      <c r="A39" s="4"/>
      <c r="B39" s="4"/>
      <c r="C39" s="4"/>
      <c r="D39" s="4"/>
      <c r="E39" s="2"/>
    </row>
    <row r="40" spans="1:5" ht="18">
      <c r="A40" s="4"/>
      <c r="B40" s="4"/>
      <c r="C40" s="4"/>
      <c r="D40" s="4"/>
      <c r="E40" s="2"/>
    </row>
    <row r="41" spans="1:5" ht="18">
      <c r="A41" s="4"/>
      <c r="B41" s="4"/>
      <c r="C41" s="4"/>
      <c r="D41" s="4"/>
      <c r="E41" s="2"/>
    </row>
    <row r="42" spans="1:5" ht="18">
      <c r="A42" s="4"/>
      <c r="B42" s="4"/>
      <c r="C42" s="4"/>
      <c r="D42" s="4"/>
      <c r="E42" s="2"/>
    </row>
    <row r="43" spans="1:5" ht="18">
      <c r="A43" s="4"/>
      <c r="B43" s="4"/>
      <c r="C43" s="4"/>
      <c r="D43" s="4"/>
      <c r="E43" s="2"/>
    </row>
  </sheetData>
  <conditionalFormatting sqref="A11:D26">
    <cfRule type="expression" priority="1" dxfId="0" stopIfTrue="1">
      <formula>$D11="x"</formula>
    </cfRule>
  </conditionalFormatting>
  <printOptions/>
  <pageMargins left="1.17" right="0.38" top="1" bottom="1" header="0.5" footer="0.5"/>
  <pageSetup fitToHeight="1" fitToWidth="1" horizontalDpi="300" verticalDpi="300" orientation="portrait" paperSize="9" scale="82" r:id="rId2"/>
  <colBreaks count="1" manualBreakCount="1">
    <brk id="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workbookViewId="0" topLeftCell="A1">
      <selection activeCell="I39" sqref="I39"/>
    </sheetView>
  </sheetViews>
  <sheetFormatPr defaultColWidth="9.140625" defaultRowHeight="12.75"/>
  <cols>
    <col min="1" max="1" width="9.8515625" style="33" customWidth="1"/>
    <col min="2" max="2" width="5.00390625" style="44" bestFit="1" customWidth="1"/>
    <col min="3" max="3" width="25.57421875" style="0" bestFit="1" customWidth="1"/>
    <col min="4" max="4" width="2.7109375" style="0" bestFit="1" customWidth="1"/>
    <col min="5" max="8" width="2.7109375" style="0" customWidth="1"/>
    <col min="9" max="9" width="9.140625" style="33" customWidth="1"/>
    <col min="10" max="10" width="4.00390625" style="44" bestFit="1" customWidth="1"/>
    <col min="11" max="11" width="22.8515625" style="0" bestFit="1" customWidth="1"/>
    <col min="12" max="12" width="7.140625" style="0" customWidth="1"/>
    <col min="13" max="15" width="2.7109375" style="0" customWidth="1"/>
    <col min="16" max="16" width="3.28125" style="0" bestFit="1" customWidth="1"/>
  </cols>
  <sheetData>
    <row r="1" spans="1:11" ht="12.75">
      <c r="A1" s="33" t="s">
        <v>195</v>
      </c>
      <c r="K1" t="s">
        <v>196</v>
      </c>
    </row>
    <row r="2" spans="1:16" s="53" customFormat="1" ht="44.25">
      <c r="A2" s="52"/>
      <c r="E2" s="54" t="s">
        <v>188</v>
      </c>
      <c r="F2" s="54" t="s">
        <v>190</v>
      </c>
      <c r="G2" s="54" t="s">
        <v>189</v>
      </c>
      <c r="I2" s="52"/>
      <c r="M2" s="54" t="s">
        <v>188</v>
      </c>
      <c r="N2" s="54" t="s">
        <v>190</v>
      </c>
      <c r="O2" s="54" t="s">
        <v>189</v>
      </c>
      <c r="P2" s="54" t="s">
        <v>191</v>
      </c>
    </row>
    <row r="3" spans="1:16" ht="12.75">
      <c r="A3" s="33" t="s">
        <v>14</v>
      </c>
      <c r="B3" s="45" t="s">
        <v>62</v>
      </c>
      <c r="C3" s="39" t="s">
        <v>27</v>
      </c>
      <c r="D3" s="39"/>
      <c r="E3" s="39"/>
      <c r="F3" s="39"/>
      <c r="G3" s="39"/>
      <c r="H3" s="49"/>
      <c r="I3" s="38" t="s">
        <v>55</v>
      </c>
      <c r="J3" s="45" t="s">
        <v>120</v>
      </c>
      <c r="K3" s="39" t="str">
        <f>IF(C3="","",C3)</f>
        <v>Dichtheid Al (1)</v>
      </c>
      <c r="L3" s="39"/>
      <c r="M3" s="39"/>
      <c r="N3" s="39"/>
      <c r="O3" s="39"/>
      <c r="P3" s="39"/>
    </row>
    <row r="4" spans="1:16" ht="12.75">
      <c r="A4" s="33" t="s">
        <v>192</v>
      </c>
      <c r="B4" s="45" t="s">
        <v>63</v>
      </c>
      <c r="C4" s="39" t="s">
        <v>181</v>
      </c>
      <c r="D4" s="39" t="s">
        <v>28</v>
      </c>
      <c r="E4" s="39"/>
      <c r="F4" s="39"/>
      <c r="G4" s="39"/>
      <c r="H4" s="49"/>
      <c r="I4" s="33" t="s">
        <v>192</v>
      </c>
      <c r="J4" s="45" t="s">
        <v>121</v>
      </c>
      <c r="K4" s="39" t="str">
        <f aca="true" t="shared" si="0" ref="K4:K62">IF(C4="","",C4)</f>
        <v>Dichtheid Al (2)</v>
      </c>
      <c r="L4" s="39"/>
      <c r="M4" s="39"/>
      <c r="N4" s="39"/>
      <c r="O4" s="39"/>
      <c r="P4" s="39"/>
    </row>
    <row r="5" spans="2:16" ht="12.75">
      <c r="B5" s="45" t="s">
        <v>64</v>
      </c>
      <c r="C5" s="39" t="s">
        <v>28</v>
      </c>
      <c r="D5" s="39" t="s">
        <v>28</v>
      </c>
      <c r="E5" s="39"/>
      <c r="F5" s="39"/>
      <c r="G5" s="39"/>
      <c r="H5" s="49"/>
      <c r="I5" s="38"/>
      <c r="J5" s="45" t="s">
        <v>122</v>
      </c>
      <c r="K5" s="39" t="str">
        <f t="shared" si="0"/>
        <v>x</v>
      </c>
      <c r="L5" s="39" t="s">
        <v>28</v>
      </c>
      <c r="M5" s="39"/>
      <c r="N5" s="39"/>
      <c r="O5" s="39"/>
      <c r="P5" s="39"/>
    </row>
    <row r="6" spans="2:16" ht="12.75">
      <c r="B6" s="45" t="s">
        <v>65</v>
      </c>
      <c r="C6" s="39" t="s">
        <v>4</v>
      </c>
      <c r="D6" s="39"/>
      <c r="E6" s="39"/>
      <c r="F6" s="39"/>
      <c r="G6" s="39"/>
      <c r="H6" s="49"/>
      <c r="I6" s="38"/>
      <c r="J6" s="45" t="s">
        <v>123</v>
      </c>
      <c r="K6" s="39" t="str">
        <f t="shared" si="0"/>
        <v>Slinger</v>
      </c>
      <c r="L6" s="39" t="s">
        <v>28</v>
      </c>
      <c r="M6" s="39"/>
      <c r="N6" s="39"/>
      <c r="O6" s="39"/>
      <c r="P6" s="39"/>
    </row>
    <row r="7" spans="2:16" ht="12.75">
      <c r="B7" s="45" t="s">
        <v>66</v>
      </c>
      <c r="C7" s="39" t="s">
        <v>29</v>
      </c>
      <c r="D7" s="39"/>
      <c r="E7" s="39"/>
      <c r="F7" s="39"/>
      <c r="G7" s="39"/>
      <c r="H7" s="49"/>
      <c r="I7" s="38"/>
      <c r="J7" s="45" t="s">
        <v>124</v>
      </c>
      <c r="K7" s="39" t="str">
        <f t="shared" si="0"/>
        <v>Eenp. bew.</v>
      </c>
      <c r="L7" s="39"/>
      <c r="M7" s="39"/>
      <c r="N7" s="39"/>
      <c r="O7" s="39"/>
      <c r="P7" s="39"/>
    </row>
    <row r="8" spans="2:16" ht="12.75">
      <c r="B8" s="45" t="s">
        <v>67</v>
      </c>
      <c r="C8" s="39" t="s">
        <v>30</v>
      </c>
      <c r="D8" s="39"/>
      <c r="E8" s="39"/>
      <c r="F8" s="39"/>
      <c r="G8" s="39"/>
      <c r="H8" s="49"/>
      <c r="I8" s="38"/>
      <c r="J8" s="45" t="s">
        <v>125</v>
      </c>
      <c r="K8" s="39" t="str">
        <f t="shared" si="0"/>
        <v>v=rc</v>
      </c>
      <c r="L8" s="39"/>
      <c r="M8" s="39"/>
      <c r="N8" s="39"/>
      <c r="O8" s="39"/>
      <c r="P8" s="39"/>
    </row>
    <row r="9" spans="2:16" ht="12.75">
      <c r="B9" s="45" t="s">
        <v>68</v>
      </c>
      <c r="C9" s="39" t="s">
        <v>31</v>
      </c>
      <c r="D9" s="39"/>
      <c r="E9" s="39"/>
      <c r="F9" s="39"/>
      <c r="G9" s="39"/>
      <c r="H9" s="49"/>
      <c r="I9" s="38"/>
      <c r="J9" s="45" t="s">
        <v>126</v>
      </c>
      <c r="K9" s="39" t="str">
        <f t="shared" si="0"/>
        <v>e.v.b.</v>
      </c>
      <c r="L9" s="39"/>
      <c r="M9" s="39"/>
      <c r="N9" s="39"/>
      <c r="O9" s="39"/>
      <c r="P9" s="39"/>
    </row>
    <row r="10" spans="2:16" ht="12.75">
      <c r="B10" s="45" t="s">
        <v>69</v>
      </c>
      <c r="C10" s="39" t="s">
        <v>32</v>
      </c>
      <c r="D10" s="39"/>
      <c r="E10" s="39"/>
      <c r="F10" s="39"/>
      <c r="G10" s="39"/>
      <c r="H10" s="49"/>
      <c r="I10" s="38"/>
      <c r="J10" s="45" t="s">
        <v>127</v>
      </c>
      <c r="K10" s="39" t="str">
        <f t="shared" si="0"/>
        <v>val</v>
      </c>
      <c r="L10" s="39"/>
      <c r="M10" s="39"/>
      <c r="N10" s="39"/>
      <c r="O10" s="39"/>
      <c r="P10" s="39"/>
    </row>
    <row r="11" spans="2:16" ht="12.75">
      <c r="B11" s="45" t="s">
        <v>70</v>
      </c>
      <c r="C11" s="39" t="s">
        <v>178</v>
      </c>
      <c r="D11" s="39"/>
      <c r="E11" s="39"/>
      <c r="F11" s="39"/>
      <c r="G11" s="39"/>
      <c r="H11" s="49"/>
      <c r="I11" s="38"/>
      <c r="J11" s="45" t="s">
        <v>128</v>
      </c>
      <c r="K11" s="39" t="str">
        <f t="shared" si="0"/>
        <v>snelheid en remweg</v>
      </c>
      <c r="L11" s="39"/>
      <c r="M11" s="39"/>
      <c r="N11" s="39"/>
      <c r="O11" s="39"/>
      <c r="P11" s="39"/>
    </row>
    <row r="12" spans="2:16" ht="12.75">
      <c r="B12" s="45" t="s">
        <v>71</v>
      </c>
      <c r="C12" s="39" t="s">
        <v>28</v>
      </c>
      <c r="D12" s="39" t="s">
        <v>28</v>
      </c>
      <c r="E12" s="39"/>
      <c r="F12" s="39"/>
      <c r="G12" s="39"/>
      <c r="H12" s="49"/>
      <c r="I12" s="38"/>
      <c r="J12" s="45" t="s">
        <v>129</v>
      </c>
      <c r="K12" s="39" t="str">
        <f t="shared" si="0"/>
        <v>x</v>
      </c>
      <c r="L12" s="39" t="s">
        <v>28</v>
      </c>
      <c r="M12" s="39"/>
      <c r="N12" s="39"/>
      <c r="O12" s="39"/>
      <c r="P12" s="39"/>
    </row>
    <row r="13" spans="2:16" ht="12.75">
      <c r="B13" s="45" t="s">
        <v>72</v>
      </c>
      <c r="C13" s="39" t="s">
        <v>33</v>
      </c>
      <c r="D13" s="39"/>
      <c r="E13" s="39"/>
      <c r="F13" s="39"/>
      <c r="G13" s="39"/>
      <c r="H13" s="49"/>
      <c r="I13" s="38"/>
      <c r="J13" s="45" t="s">
        <v>130</v>
      </c>
      <c r="K13" s="39" t="str">
        <f t="shared" si="0"/>
        <v>optellen krachten</v>
      </c>
      <c r="L13" s="39"/>
      <c r="M13" s="39"/>
      <c r="N13" s="39"/>
      <c r="O13" s="39"/>
      <c r="P13" s="39"/>
    </row>
    <row r="14" spans="2:16" ht="12.75">
      <c r="B14" s="45" t="s">
        <v>73</v>
      </c>
      <c r="C14" s="39" t="s">
        <v>34</v>
      </c>
      <c r="D14" s="39"/>
      <c r="E14" s="39"/>
      <c r="F14" s="39"/>
      <c r="G14" s="39"/>
      <c r="H14" s="49"/>
      <c r="I14" s="38"/>
      <c r="J14" s="45" t="s">
        <v>131</v>
      </c>
      <c r="K14" s="39" t="str">
        <f t="shared" si="0"/>
        <v>wet van Newton</v>
      </c>
      <c r="L14" s="39"/>
      <c r="M14" s="39"/>
      <c r="N14" s="39"/>
      <c r="O14" s="39"/>
      <c r="P14" s="39"/>
    </row>
    <row r="15" spans="2:16" ht="12.75">
      <c r="B15" s="45" t="s">
        <v>74</v>
      </c>
      <c r="C15" s="39" t="s">
        <v>41</v>
      </c>
      <c r="D15" s="39"/>
      <c r="E15" s="39"/>
      <c r="F15" s="39"/>
      <c r="G15" s="39"/>
      <c r="H15" s="49"/>
      <c r="I15" s="38"/>
      <c r="J15" s="45" t="s">
        <v>132</v>
      </c>
      <c r="K15" s="39" t="str">
        <f t="shared" si="0"/>
        <v>hefboomwet</v>
      </c>
      <c r="L15" s="39" t="s">
        <v>28</v>
      </c>
      <c r="M15" s="39"/>
      <c r="N15" s="39"/>
      <c r="O15" s="39"/>
      <c r="P15" s="39"/>
    </row>
    <row r="16" spans="2:16" ht="12.75">
      <c r="B16" s="45" t="s">
        <v>75</v>
      </c>
      <c r="C16" s="39" t="s">
        <v>28</v>
      </c>
      <c r="D16" s="39" t="s">
        <v>28</v>
      </c>
      <c r="E16" s="39"/>
      <c r="F16" s="39"/>
      <c r="G16" s="39"/>
      <c r="H16" s="49"/>
      <c r="I16" s="38"/>
      <c r="J16" s="45" t="s">
        <v>133</v>
      </c>
      <c r="K16" s="39" t="str">
        <f t="shared" si="0"/>
        <v>x</v>
      </c>
      <c r="L16" s="39" t="s">
        <v>28</v>
      </c>
      <c r="M16" s="39"/>
      <c r="N16" s="39"/>
      <c r="O16" s="39"/>
      <c r="P16" s="39"/>
    </row>
    <row r="17" spans="2:16" ht="12.75">
      <c r="B17" s="45" t="s">
        <v>76</v>
      </c>
      <c r="C17" s="39" t="s">
        <v>35</v>
      </c>
      <c r="D17" s="39"/>
      <c r="E17" s="39"/>
      <c r="F17" s="39"/>
      <c r="G17" s="39"/>
      <c r="H17" s="49"/>
      <c r="I17" s="38"/>
      <c r="J17" s="45" t="s">
        <v>134</v>
      </c>
      <c r="K17" s="39" t="str">
        <f t="shared" si="0"/>
        <v>energiebehoud</v>
      </c>
      <c r="L17" s="39"/>
      <c r="M17" s="39"/>
      <c r="N17" s="39"/>
      <c r="O17" s="39"/>
      <c r="P17" s="39"/>
    </row>
    <row r="18" spans="1:16" s="37" customFormat="1" ht="12.75">
      <c r="A18" s="35"/>
      <c r="B18" s="45" t="s">
        <v>102</v>
      </c>
      <c r="C18" s="39" t="s">
        <v>36</v>
      </c>
      <c r="D18" s="39"/>
      <c r="E18" s="39"/>
      <c r="F18" s="39"/>
      <c r="G18" s="39"/>
      <c r="H18" s="49"/>
      <c r="I18" s="38"/>
      <c r="J18" s="45" t="s">
        <v>135</v>
      </c>
      <c r="K18" s="39" t="str">
        <f t="shared" si="0"/>
        <v>Vermogen</v>
      </c>
      <c r="L18" s="39"/>
      <c r="M18" s="39"/>
      <c r="N18" s="39"/>
      <c r="O18" s="39"/>
      <c r="P18" s="39"/>
    </row>
    <row r="19" spans="1:16" s="37" customFormat="1" ht="12.75">
      <c r="A19" s="35"/>
      <c r="B19" s="45" t="s">
        <v>103</v>
      </c>
      <c r="C19" s="39" t="s">
        <v>28</v>
      </c>
      <c r="D19" s="39" t="s">
        <v>28</v>
      </c>
      <c r="E19" s="39"/>
      <c r="F19" s="39"/>
      <c r="G19" s="39"/>
      <c r="H19" s="49"/>
      <c r="I19" s="38"/>
      <c r="J19" s="45" t="s">
        <v>136</v>
      </c>
      <c r="K19" s="39" t="str">
        <f t="shared" si="0"/>
        <v>x</v>
      </c>
      <c r="L19" s="39" t="s">
        <v>28</v>
      </c>
      <c r="M19" s="39"/>
      <c r="N19" s="39"/>
      <c r="O19" s="39"/>
      <c r="P19" s="39"/>
    </row>
    <row r="20" spans="2:16" ht="12.75">
      <c r="B20" s="45" t="s">
        <v>104</v>
      </c>
      <c r="C20" s="39" t="s">
        <v>37</v>
      </c>
      <c r="D20" s="39"/>
      <c r="E20" s="39"/>
      <c r="F20" s="39"/>
      <c r="G20" s="39"/>
      <c r="H20" s="49"/>
      <c r="I20" s="38"/>
      <c r="J20" s="45" t="s">
        <v>137</v>
      </c>
      <c r="K20" s="39" t="str">
        <f t="shared" si="0"/>
        <v>snellius</v>
      </c>
      <c r="L20" s="39"/>
      <c r="M20" s="39"/>
      <c r="N20" s="39"/>
      <c r="O20" s="39"/>
      <c r="P20" s="39"/>
    </row>
    <row r="21" spans="2:16" ht="12.75">
      <c r="B21" s="45" t="s">
        <v>105</v>
      </c>
      <c r="C21" s="39" t="s">
        <v>38</v>
      </c>
      <c r="D21" s="39"/>
      <c r="E21" s="39"/>
      <c r="F21" s="39"/>
      <c r="G21" s="39"/>
      <c r="H21" s="49"/>
      <c r="I21" s="38"/>
      <c r="J21" s="45" t="s">
        <v>138</v>
      </c>
      <c r="K21" s="39" t="str">
        <f t="shared" si="0"/>
        <v>lens</v>
      </c>
      <c r="L21" s="39"/>
      <c r="M21" s="39"/>
      <c r="N21" s="39"/>
      <c r="O21" s="39"/>
      <c r="P21" s="39"/>
    </row>
    <row r="22" spans="2:16" ht="12.75">
      <c r="B22" s="45" t="s">
        <v>77</v>
      </c>
      <c r="C22" s="39" t="s">
        <v>28</v>
      </c>
      <c r="D22" s="39" t="s">
        <v>28</v>
      </c>
      <c r="E22" s="39"/>
      <c r="F22" s="39"/>
      <c r="G22" s="39"/>
      <c r="H22" s="49"/>
      <c r="I22" s="38"/>
      <c r="J22" s="45" t="s">
        <v>139</v>
      </c>
      <c r="K22" s="39" t="str">
        <f t="shared" si="0"/>
        <v>x</v>
      </c>
      <c r="L22" s="39" t="s">
        <v>28</v>
      </c>
      <c r="M22" s="39"/>
      <c r="N22" s="39"/>
      <c r="O22" s="39"/>
      <c r="P22" s="39"/>
    </row>
    <row r="23" spans="1:16" ht="12.75">
      <c r="A23" s="38" t="s">
        <v>15</v>
      </c>
      <c r="B23" s="45" t="s">
        <v>78</v>
      </c>
      <c r="C23" s="39" t="s">
        <v>39</v>
      </c>
      <c r="D23" s="34"/>
      <c r="E23" s="34"/>
      <c r="F23" s="34"/>
      <c r="G23" s="34"/>
      <c r="H23" s="1"/>
      <c r="J23" s="45" t="s">
        <v>140</v>
      </c>
      <c r="K23" s="39" t="str">
        <f t="shared" si="0"/>
        <v>weerstand en lengte</v>
      </c>
      <c r="L23" s="34"/>
      <c r="M23" s="34"/>
      <c r="N23" s="34"/>
      <c r="O23" s="34"/>
      <c r="P23" s="39">
        <v>1</v>
      </c>
    </row>
    <row r="24" spans="1:16" ht="12.75">
      <c r="A24" s="33" t="s">
        <v>192</v>
      </c>
      <c r="B24" s="45" t="s">
        <v>79</v>
      </c>
      <c r="C24" s="39" t="s">
        <v>40</v>
      </c>
      <c r="D24" s="34"/>
      <c r="E24" s="34"/>
      <c r="F24" s="34"/>
      <c r="G24" s="34"/>
      <c r="H24" s="1"/>
      <c r="J24" s="45" t="s">
        <v>141</v>
      </c>
      <c r="K24" s="39" t="str">
        <f t="shared" si="0"/>
        <v>serie- en parallel</v>
      </c>
      <c r="L24" s="34"/>
      <c r="M24" s="34"/>
      <c r="N24" s="34"/>
      <c r="O24" s="34"/>
      <c r="P24" s="39"/>
    </row>
    <row r="25" spans="2:16" ht="12.75">
      <c r="B25" s="45" t="s">
        <v>80</v>
      </c>
      <c r="C25" s="39" t="s">
        <v>28</v>
      </c>
      <c r="D25" s="34" t="s">
        <v>28</v>
      </c>
      <c r="E25" s="34"/>
      <c r="F25" s="34"/>
      <c r="G25" s="34"/>
      <c r="H25" s="1"/>
      <c r="J25" s="45" t="s">
        <v>142</v>
      </c>
      <c r="K25" s="39" t="str">
        <f t="shared" si="0"/>
        <v>x</v>
      </c>
      <c r="L25" s="34" t="s">
        <v>28</v>
      </c>
      <c r="M25" s="34"/>
      <c r="N25" s="34"/>
      <c r="O25" s="34"/>
      <c r="P25" s="39"/>
    </row>
    <row r="26" spans="2:16" ht="12.75">
      <c r="B26" s="45" t="s">
        <v>81</v>
      </c>
      <c r="C26" s="39" t="s">
        <v>9</v>
      </c>
      <c r="D26" s="34" t="s">
        <v>56</v>
      </c>
      <c r="E26" s="34"/>
      <c r="F26" s="34"/>
      <c r="G26" s="34"/>
      <c r="H26" s="1"/>
      <c r="I26" s="33" t="s">
        <v>57</v>
      </c>
      <c r="J26" s="45" t="s">
        <v>143</v>
      </c>
      <c r="K26" s="39" t="str">
        <f t="shared" si="0"/>
        <v>Systeembord</v>
      </c>
      <c r="L26" s="34"/>
      <c r="M26" s="34"/>
      <c r="N26" s="34"/>
      <c r="O26" s="34"/>
      <c r="P26" s="39"/>
    </row>
    <row r="27" spans="2:16" ht="12.75">
      <c r="B27" s="45" t="s">
        <v>106</v>
      </c>
      <c r="C27" s="39" t="s">
        <v>198</v>
      </c>
      <c r="D27" s="34" t="s">
        <v>56</v>
      </c>
      <c r="E27" s="34"/>
      <c r="F27" s="34"/>
      <c r="G27" s="34"/>
      <c r="H27" s="1"/>
      <c r="I27" s="33" t="s">
        <v>192</v>
      </c>
      <c r="J27" s="45" t="s">
        <v>144</v>
      </c>
      <c r="K27" s="39" t="s">
        <v>197</v>
      </c>
      <c r="L27" s="34"/>
      <c r="M27" s="34"/>
      <c r="N27" s="34"/>
      <c r="O27" s="34"/>
      <c r="P27" s="39"/>
    </row>
    <row r="28" spans="2:16" ht="12.75">
      <c r="B28" s="45" t="s">
        <v>107</v>
      </c>
      <c r="C28" s="39" t="s">
        <v>28</v>
      </c>
      <c r="D28" s="34" t="s">
        <v>28</v>
      </c>
      <c r="E28" s="34"/>
      <c r="F28" s="34"/>
      <c r="G28" s="34"/>
      <c r="H28" s="1"/>
      <c r="J28" s="45" t="s">
        <v>145</v>
      </c>
      <c r="K28" s="39" t="str">
        <f t="shared" si="0"/>
        <v>x</v>
      </c>
      <c r="L28" s="34" t="s">
        <v>28</v>
      </c>
      <c r="M28" s="34"/>
      <c r="N28" s="34"/>
      <c r="O28" s="34"/>
      <c r="P28" s="39"/>
    </row>
    <row r="29" spans="2:16" ht="12.75">
      <c r="B29" s="45" t="s">
        <v>108</v>
      </c>
      <c r="C29" s="39" t="s">
        <v>42</v>
      </c>
      <c r="D29" s="34" t="s">
        <v>56</v>
      </c>
      <c r="E29" s="34"/>
      <c r="F29" s="34"/>
      <c r="G29" s="34"/>
      <c r="H29" s="1"/>
      <c r="J29" s="45" t="s">
        <v>146</v>
      </c>
      <c r="K29" s="39" t="str">
        <f t="shared" si="0"/>
        <v>Fmpz</v>
      </c>
      <c r="L29" s="34" t="s">
        <v>28</v>
      </c>
      <c r="M29" s="34"/>
      <c r="N29" s="34"/>
      <c r="O29" s="34"/>
      <c r="P29" s="39"/>
    </row>
    <row r="30" spans="2:16" ht="12.75">
      <c r="B30" s="45" t="s">
        <v>109</v>
      </c>
      <c r="C30" s="39" t="s">
        <v>28</v>
      </c>
      <c r="D30" s="34" t="s">
        <v>28</v>
      </c>
      <c r="E30" s="34"/>
      <c r="F30" s="34"/>
      <c r="G30" s="34"/>
      <c r="H30" s="1"/>
      <c r="J30" s="45" t="s">
        <v>147</v>
      </c>
      <c r="K30" s="39" t="str">
        <f t="shared" si="0"/>
        <v>x</v>
      </c>
      <c r="L30" s="34" t="s">
        <v>28</v>
      </c>
      <c r="M30" s="34"/>
      <c r="N30" s="34"/>
      <c r="O30" s="34"/>
      <c r="P30" s="39"/>
    </row>
    <row r="31" spans="2:16" ht="12.75">
      <c r="B31" s="45" t="s">
        <v>110</v>
      </c>
      <c r="C31" s="39" t="s">
        <v>43</v>
      </c>
      <c r="D31" s="34" t="s">
        <v>56</v>
      </c>
      <c r="E31" s="34"/>
      <c r="F31" s="34"/>
      <c r="G31" s="34"/>
      <c r="H31" s="1"/>
      <c r="J31" s="45" t="s">
        <v>148</v>
      </c>
      <c r="K31" s="39" t="str">
        <f t="shared" si="0"/>
        <v>IJken TG</v>
      </c>
      <c r="L31" s="34"/>
      <c r="M31" s="34"/>
      <c r="N31" s="34"/>
      <c r="O31" s="34"/>
      <c r="P31" s="39"/>
    </row>
    <row r="32" spans="2:16" s="33" customFormat="1" ht="12.75">
      <c r="B32" s="45" t="s">
        <v>82</v>
      </c>
      <c r="C32" s="39" t="s">
        <v>0</v>
      </c>
      <c r="D32" s="23" t="s">
        <v>56</v>
      </c>
      <c r="E32" s="23"/>
      <c r="F32" s="23"/>
      <c r="G32" s="23"/>
      <c r="H32" s="51"/>
      <c r="I32" s="14"/>
      <c r="J32" s="45" t="s">
        <v>149</v>
      </c>
      <c r="K32" s="39" t="str">
        <f t="shared" si="0"/>
        <v>Harmonische trilling</v>
      </c>
      <c r="L32" s="41"/>
      <c r="M32" s="41"/>
      <c r="N32" s="41"/>
      <c r="O32" s="41"/>
      <c r="P32" s="39">
        <v>1</v>
      </c>
    </row>
    <row r="33" spans="2:16" ht="12.75">
      <c r="B33" s="45" t="s">
        <v>83</v>
      </c>
      <c r="C33" s="39" t="s">
        <v>44</v>
      </c>
      <c r="D33" s="23" t="s">
        <v>56</v>
      </c>
      <c r="E33" s="23"/>
      <c r="F33" s="23"/>
      <c r="G33" s="23"/>
      <c r="H33" s="51"/>
      <c r="I33" s="14"/>
      <c r="J33" s="45" t="s">
        <v>150</v>
      </c>
      <c r="K33" s="39" t="str">
        <f t="shared" si="0"/>
        <v>Interfer. schuiftr.</v>
      </c>
      <c r="L33" s="34"/>
      <c r="M33" s="34"/>
      <c r="N33" s="34"/>
      <c r="O33" s="34"/>
      <c r="P33" s="39">
        <v>1</v>
      </c>
    </row>
    <row r="34" spans="2:16" s="33" customFormat="1" ht="12.75">
      <c r="B34" s="45" t="s">
        <v>84</v>
      </c>
      <c r="C34" s="39" t="s">
        <v>179</v>
      </c>
      <c r="D34" s="23" t="s">
        <v>56</v>
      </c>
      <c r="E34" s="23"/>
      <c r="F34" s="23"/>
      <c r="G34" s="23"/>
      <c r="H34" s="51"/>
      <c r="I34" s="14"/>
      <c r="J34" s="45" t="s">
        <v>151</v>
      </c>
      <c r="K34" s="39" t="str">
        <f t="shared" si="0"/>
        <v>Frequentie en snaarlengte</v>
      </c>
      <c r="L34" s="41"/>
      <c r="M34" s="41"/>
      <c r="N34" s="41"/>
      <c r="O34" s="41"/>
      <c r="P34" s="39">
        <v>1</v>
      </c>
    </row>
    <row r="35" spans="2:16" ht="12.75">
      <c r="B35" s="45" t="s">
        <v>85</v>
      </c>
      <c r="C35" s="39" t="s">
        <v>200</v>
      </c>
      <c r="D35" s="34"/>
      <c r="E35" s="34"/>
      <c r="F35" s="34"/>
      <c r="G35" s="34"/>
      <c r="H35" s="1"/>
      <c r="J35" s="45" t="s">
        <v>152</v>
      </c>
      <c r="K35" s="39" t="str">
        <f t="shared" si="0"/>
        <v>Tralie</v>
      </c>
      <c r="L35" s="34" t="s">
        <v>28</v>
      </c>
      <c r="M35" s="34"/>
      <c r="N35" s="34"/>
      <c r="O35" s="34"/>
      <c r="P35" s="39"/>
    </row>
    <row r="36" spans="2:16" ht="12.75">
      <c r="B36" s="45" t="s">
        <v>86</v>
      </c>
      <c r="C36" s="39" t="s">
        <v>45</v>
      </c>
      <c r="D36" s="34"/>
      <c r="E36" s="34"/>
      <c r="F36" s="34"/>
      <c r="G36" s="34"/>
      <c r="H36" s="1"/>
      <c r="J36" s="45" t="s">
        <v>153</v>
      </c>
      <c r="K36" s="39" t="str">
        <f t="shared" si="0"/>
        <v>Num. Nat. (Vrije) val</v>
      </c>
      <c r="L36" s="34" t="s">
        <v>28</v>
      </c>
      <c r="M36" s="34"/>
      <c r="N36" s="34"/>
      <c r="O36" s="34"/>
      <c r="P36" s="39"/>
    </row>
    <row r="37" spans="2:16" ht="12.75">
      <c r="B37" s="45" t="s">
        <v>87</v>
      </c>
      <c r="C37" s="39" t="s">
        <v>46</v>
      </c>
      <c r="D37" s="34" t="s">
        <v>28</v>
      </c>
      <c r="E37" s="34"/>
      <c r="F37" s="34"/>
      <c r="G37" s="34"/>
      <c r="H37" s="1"/>
      <c r="J37" s="45" t="s">
        <v>154</v>
      </c>
      <c r="K37" s="39" t="str">
        <f t="shared" si="0"/>
        <v>Num. Nat. (Ont)laden</v>
      </c>
      <c r="L37" s="34" t="s">
        <v>28</v>
      </c>
      <c r="M37" s="34"/>
      <c r="N37" s="34"/>
      <c r="O37" s="34"/>
      <c r="P37" s="39"/>
    </row>
    <row r="38" spans="2:16" ht="12.75">
      <c r="B38" s="45" t="s">
        <v>88</v>
      </c>
      <c r="C38" s="39" t="s">
        <v>47</v>
      </c>
      <c r="D38" s="34"/>
      <c r="E38" s="34"/>
      <c r="F38" s="34"/>
      <c r="G38" s="34"/>
      <c r="H38" s="1"/>
      <c r="J38" s="45" t="s">
        <v>155</v>
      </c>
      <c r="K38" s="39" t="str">
        <f t="shared" si="0"/>
        <v>Num. Nat. Vert. worp</v>
      </c>
      <c r="L38" s="34" t="s">
        <v>28</v>
      </c>
      <c r="M38" s="34"/>
      <c r="N38" s="34"/>
      <c r="O38" s="34"/>
      <c r="P38" s="39"/>
    </row>
    <row r="39" spans="2:16" ht="12.75">
      <c r="B39" s="45" t="s">
        <v>89</v>
      </c>
      <c r="C39" s="39" t="s">
        <v>58</v>
      </c>
      <c r="D39" s="34"/>
      <c r="E39" s="34"/>
      <c r="F39" s="34"/>
      <c r="G39" s="34"/>
      <c r="H39" s="1"/>
      <c r="J39" s="45" t="s">
        <v>156</v>
      </c>
      <c r="K39" s="39" t="str">
        <f t="shared" si="0"/>
        <v>compex 2007: Glijvlucht</v>
      </c>
      <c r="L39" s="34" t="s">
        <v>28</v>
      </c>
      <c r="M39" s="34"/>
      <c r="N39" s="34"/>
      <c r="O39" s="34"/>
      <c r="P39" s="39"/>
    </row>
    <row r="40" spans="2:16" ht="12.75">
      <c r="B40" s="45" t="s">
        <v>90</v>
      </c>
      <c r="C40" s="39" t="s">
        <v>28</v>
      </c>
      <c r="D40" s="34" t="s">
        <v>28</v>
      </c>
      <c r="E40" s="34"/>
      <c r="F40" s="34"/>
      <c r="G40" s="34"/>
      <c r="H40" s="1"/>
      <c r="J40" s="45" t="s">
        <v>157</v>
      </c>
      <c r="K40" s="39" t="str">
        <f t="shared" si="0"/>
        <v>x</v>
      </c>
      <c r="L40" s="34" t="s">
        <v>28</v>
      </c>
      <c r="M40" s="34"/>
      <c r="N40" s="34"/>
      <c r="O40" s="34"/>
      <c r="P40" s="39"/>
    </row>
    <row r="41" spans="2:16" ht="12.75">
      <c r="B41" s="45" t="s">
        <v>91</v>
      </c>
      <c r="C41" s="39" t="s">
        <v>48</v>
      </c>
      <c r="D41" s="34"/>
      <c r="E41" s="34"/>
      <c r="F41" s="34"/>
      <c r="G41" s="34"/>
      <c r="H41" s="1"/>
      <c r="J41" s="45" t="s">
        <v>158</v>
      </c>
      <c r="K41" s="39" t="str">
        <f t="shared" si="0"/>
        <v>E-veld</v>
      </c>
      <c r="L41" s="34" t="s">
        <v>28</v>
      </c>
      <c r="M41" s="34"/>
      <c r="N41" s="34"/>
      <c r="O41" s="34"/>
      <c r="P41" s="39"/>
    </row>
    <row r="42" spans="1:16" s="37" customFormat="1" ht="12.75">
      <c r="A42" s="35"/>
      <c r="B42" s="45" t="s">
        <v>92</v>
      </c>
      <c r="C42" s="39" t="s">
        <v>28</v>
      </c>
      <c r="D42" s="36" t="s">
        <v>28</v>
      </c>
      <c r="E42" s="36"/>
      <c r="F42" s="36"/>
      <c r="G42" s="36"/>
      <c r="H42" s="50"/>
      <c r="I42" s="35"/>
      <c r="J42" s="45" t="s">
        <v>159</v>
      </c>
      <c r="K42" s="39" t="str">
        <f t="shared" si="0"/>
        <v>x</v>
      </c>
      <c r="L42" s="36" t="s">
        <v>28</v>
      </c>
      <c r="M42" s="36"/>
      <c r="N42" s="36"/>
      <c r="O42" s="36"/>
      <c r="P42" s="39"/>
    </row>
    <row r="43" spans="2:16" ht="12.75">
      <c r="B43" s="45" t="s">
        <v>111</v>
      </c>
      <c r="C43" s="34" t="s">
        <v>1</v>
      </c>
      <c r="D43" s="34"/>
      <c r="E43" s="34"/>
      <c r="F43" s="34"/>
      <c r="G43" s="34"/>
      <c r="H43" s="1"/>
      <c r="J43" s="45" t="s">
        <v>160</v>
      </c>
      <c r="K43" s="34" t="str">
        <f t="shared" si="0"/>
        <v>Lorentzkracht</v>
      </c>
      <c r="L43" s="34"/>
      <c r="M43" s="34"/>
      <c r="N43" s="34"/>
      <c r="O43" s="34"/>
      <c r="P43" s="39">
        <v>1</v>
      </c>
    </row>
    <row r="44" spans="2:16" ht="12.75">
      <c r="B44" s="45" t="s">
        <v>112</v>
      </c>
      <c r="C44" s="34" t="s">
        <v>49</v>
      </c>
      <c r="D44" s="34"/>
      <c r="E44" s="34"/>
      <c r="F44" s="34"/>
      <c r="G44" s="34"/>
      <c r="H44" s="1"/>
      <c r="J44" s="45" t="s">
        <v>161</v>
      </c>
      <c r="K44" s="34" t="str">
        <f t="shared" si="0"/>
        <v>Dynamo</v>
      </c>
      <c r="L44" s="34"/>
      <c r="M44" s="34"/>
      <c r="N44" s="34"/>
      <c r="O44" s="34"/>
      <c r="P44" s="39"/>
    </row>
    <row r="45" spans="2:16" ht="12.75">
      <c r="B45" s="45" t="s">
        <v>113</v>
      </c>
      <c r="C45" s="34" t="s">
        <v>50</v>
      </c>
      <c r="D45" s="34"/>
      <c r="E45" s="34"/>
      <c r="F45" s="34"/>
      <c r="G45" s="34"/>
      <c r="H45" s="1"/>
      <c r="J45" s="45" t="s">
        <v>162</v>
      </c>
      <c r="K45" s="34" t="str">
        <f t="shared" si="0"/>
        <v>Transformator</v>
      </c>
      <c r="L45" s="34"/>
      <c r="M45" s="34"/>
      <c r="N45" s="34"/>
      <c r="O45" s="34"/>
      <c r="P45" s="39"/>
    </row>
    <row r="46" spans="1:16" s="37" customFormat="1" ht="12.75">
      <c r="A46" s="35"/>
      <c r="B46" s="45" t="s">
        <v>114</v>
      </c>
      <c r="C46" s="23" t="s">
        <v>199</v>
      </c>
      <c r="D46" s="36" t="s">
        <v>28</v>
      </c>
      <c r="E46" s="36"/>
      <c r="F46" s="36"/>
      <c r="G46" s="36"/>
      <c r="H46" s="50"/>
      <c r="I46" s="35"/>
      <c r="J46" s="45" t="s">
        <v>163</v>
      </c>
      <c r="K46" s="23" t="s">
        <v>28</v>
      </c>
      <c r="L46" s="36" t="s">
        <v>28</v>
      </c>
      <c r="M46" s="36"/>
      <c r="N46" s="36"/>
      <c r="O46" s="36"/>
      <c r="P46" s="39"/>
    </row>
    <row r="47" spans="1:16" ht="12.75">
      <c r="A47" s="33" t="s">
        <v>16</v>
      </c>
      <c r="B47" s="45" t="s">
        <v>93</v>
      </c>
      <c r="C47" s="34" t="s">
        <v>52</v>
      </c>
      <c r="D47" s="34"/>
      <c r="E47" s="34"/>
      <c r="F47" s="34"/>
      <c r="G47" s="34"/>
      <c r="H47" s="1"/>
      <c r="J47" s="45" t="s">
        <v>164</v>
      </c>
      <c r="K47" s="34" t="str">
        <f t="shared" si="0"/>
        <v>Stralingspractikum 1</v>
      </c>
      <c r="L47" s="34"/>
      <c r="M47" s="34"/>
      <c r="N47" s="34"/>
      <c r="O47" s="34"/>
      <c r="P47" s="39"/>
    </row>
    <row r="48" spans="1:16" ht="12.75">
      <c r="A48" s="33" t="s">
        <v>192</v>
      </c>
      <c r="B48" s="45" t="s">
        <v>94</v>
      </c>
      <c r="C48" s="34" t="s">
        <v>53</v>
      </c>
      <c r="D48" s="34"/>
      <c r="E48" s="34"/>
      <c r="F48" s="34"/>
      <c r="G48" s="34"/>
      <c r="H48" s="1"/>
      <c r="J48" s="45" t="s">
        <v>165</v>
      </c>
      <c r="K48" s="34" t="str">
        <f t="shared" si="0"/>
        <v>Stralingspractikum 2</v>
      </c>
      <c r="L48" s="34"/>
      <c r="M48" s="34"/>
      <c r="N48" s="34"/>
      <c r="O48" s="34"/>
      <c r="P48" s="39"/>
    </row>
    <row r="49" spans="2:16" ht="12.75">
      <c r="B49" s="45" t="s">
        <v>95</v>
      </c>
      <c r="C49" s="34" t="s">
        <v>54</v>
      </c>
      <c r="D49" s="34"/>
      <c r="E49" s="34"/>
      <c r="F49" s="34"/>
      <c r="G49" s="34"/>
      <c r="H49" s="1"/>
      <c r="J49" s="45" t="s">
        <v>166</v>
      </c>
      <c r="K49" s="34" t="str">
        <f t="shared" si="0"/>
        <v>Stralingspractikum 3</v>
      </c>
      <c r="L49" s="34"/>
      <c r="M49" s="34"/>
      <c r="N49" s="34"/>
      <c r="O49" s="34"/>
      <c r="P49" s="39"/>
    </row>
    <row r="50" spans="2:16" s="14" customFormat="1" ht="12.75">
      <c r="B50" s="45" t="s">
        <v>96</v>
      </c>
      <c r="C50" s="23" t="s">
        <v>182</v>
      </c>
      <c r="D50" s="23"/>
      <c r="E50" s="23"/>
      <c r="F50" s="23"/>
      <c r="G50" s="23"/>
      <c r="H50" s="51"/>
      <c r="I50" s="33"/>
      <c r="J50" s="45" t="s">
        <v>167</v>
      </c>
      <c r="K50" s="23" t="str">
        <f t="shared" si="0"/>
        <v>Halfwaardetijd simulatie</v>
      </c>
      <c r="L50" s="23"/>
      <c r="M50" s="23"/>
      <c r="N50" s="23"/>
      <c r="O50" s="23"/>
      <c r="P50" s="39">
        <v>1</v>
      </c>
    </row>
    <row r="51" spans="2:16" s="14" customFormat="1" ht="12.75">
      <c r="B51" s="45" t="s">
        <v>97</v>
      </c>
      <c r="C51" s="23" t="s">
        <v>183</v>
      </c>
      <c r="D51" s="23"/>
      <c r="E51" s="23"/>
      <c r="F51" s="23"/>
      <c r="G51" s="23"/>
      <c r="H51" s="51"/>
      <c r="I51" s="33"/>
      <c r="J51" s="45" t="s">
        <v>168</v>
      </c>
      <c r="K51" s="23" t="str">
        <f t="shared" si="0"/>
        <v>Kerncentrale simulatie</v>
      </c>
      <c r="L51" s="23"/>
      <c r="M51" s="23"/>
      <c r="N51" s="23"/>
      <c r="O51" s="23"/>
      <c r="P51" s="39"/>
    </row>
    <row r="52" spans="2:16" ht="12.75">
      <c r="B52" s="45" t="s">
        <v>98</v>
      </c>
      <c r="C52" s="34" t="s">
        <v>59</v>
      </c>
      <c r="D52" s="34"/>
      <c r="E52" s="34"/>
      <c r="F52" s="34"/>
      <c r="G52" s="34"/>
      <c r="H52" s="1"/>
      <c r="J52" s="45" t="s">
        <v>169</v>
      </c>
      <c r="K52" s="34" t="s">
        <v>28</v>
      </c>
      <c r="L52" s="34" t="s">
        <v>28</v>
      </c>
      <c r="M52" s="34"/>
      <c r="N52" s="34"/>
      <c r="O52" s="34"/>
      <c r="P52" s="39"/>
    </row>
    <row r="53" spans="2:16" ht="12.75">
      <c r="B53" s="45" t="s">
        <v>99</v>
      </c>
      <c r="C53" s="34" t="s">
        <v>28</v>
      </c>
      <c r="D53" s="34" t="s">
        <v>28</v>
      </c>
      <c r="E53" s="34"/>
      <c r="F53" s="34"/>
      <c r="G53" s="34"/>
      <c r="H53" s="1"/>
      <c r="J53" s="45" t="s">
        <v>170</v>
      </c>
      <c r="K53" s="34" t="str">
        <f t="shared" si="0"/>
        <v>x</v>
      </c>
      <c r="L53" s="34" t="s">
        <v>28</v>
      </c>
      <c r="M53" s="34"/>
      <c r="N53" s="34"/>
      <c r="O53" s="34"/>
      <c r="P53" s="39"/>
    </row>
    <row r="54" spans="2:16" s="35" customFormat="1" ht="12.75">
      <c r="B54" s="45" t="s">
        <v>100</v>
      </c>
      <c r="C54" s="40" t="s">
        <v>51</v>
      </c>
      <c r="D54" s="55"/>
      <c r="E54" s="55"/>
      <c r="F54" s="55"/>
      <c r="G54" s="55"/>
      <c r="H54" s="56"/>
      <c r="I54" s="57"/>
      <c r="J54" s="45" t="s">
        <v>171</v>
      </c>
      <c r="K54" s="40" t="str">
        <f t="shared" si="0"/>
        <v>Rendement</v>
      </c>
      <c r="L54" s="47"/>
      <c r="M54" s="47"/>
      <c r="N54" s="47"/>
      <c r="O54" s="47"/>
      <c r="P54" s="39">
        <v>1</v>
      </c>
    </row>
    <row r="55" spans="2:16" ht="12.75">
      <c r="B55" s="45" t="s">
        <v>101</v>
      </c>
      <c r="C55" s="40" t="s">
        <v>60</v>
      </c>
      <c r="D55" s="39"/>
      <c r="E55" s="39"/>
      <c r="F55" s="39"/>
      <c r="G55" s="39"/>
      <c r="H55" s="49"/>
      <c r="I55" s="38"/>
      <c r="J55" s="45" t="s">
        <v>172</v>
      </c>
      <c r="K55" s="40" t="str">
        <f t="shared" si="0"/>
        <v>Soortelijke warmte</v>
      </c>
      <c r="L55" s="34"/>
      <c r="M55" s="34"/>
      <c r="N55" s="34"/>
      <c r="O55" s="34"/>
      <c r="P55" s="39"/>
    </row>
    <row r="56" spans="2:16" ht="12.75">
      <c r="B56" s="45" t="s">
        <v>116</v>
      </c>
      <c r="C56" s="34" t="s">
        <v>28</v>
      </c>
      <c r="D56" s="34" t="s">
        <v>28</v>
      </c>
      <c r="E56" s="34"/>
      <c r="F56" s="34"/>
      <c r="G56" s="34"/>
      <c r="H56" s="1"/>
      <c r="J56" s="45" t="s">
        <v>173</v>
      </c>
      <c r="K56" s="34" t="str">
        <f t="shared" si="0"/>
        <v>x</v>
      </c>
      <c r="L56" s="34" t="s">
        <v>28</v>
      </c>
      <c r="M56" s="34"/>
      <c r="N56" s="34"/>
      <c r="O56" s="34"/>
      <c r="P56" s="39"/>
    </row>
    <row r="57" spans="2:16" ht="12.75">
      <c r="B57" s="45" t="s">
        <v>115</v>
      </c>
      <c r="C57" s="34" t="s">
        <v>28</v>
      </c>
      <c r="D57" s="34" t="s">
        <v>28</v>
      </c>
      <c r="E57" s="34"/>
      <c r="F57" s="34"/>
      <c r="G57" s="34"/>
      <c r="H57" s="1"/>
      <c r="J57" s="45" t="s">
        <v>174</v>
      </c>
      <c r="K57" s="34" t="str">
        <f t="shared" si="0"/>
        <v>x</v>
      </c>
      <c r="L57" s="34" t="s">
        <v>28</v>
      </c>
      <c r="M57" s="34"/>
      <c r="N57" s="34"/>
      <c r="O57" s="34"/>
      <c r="P57" s="39"/>
    </row>
    <row r="58" spans="2:16" ht="12.75">
      <c r="B58" s="45" t="s">
        <v>117</v>
      </c>
      <c r="C58" s="34" t="s">
        <v>28</v>
      </c>
      <c r="D58" s="34" t="s">
        <v>28</v>
      </c>
      <c r="E58" s="34"/>
      <c r="F58" s="34"/>
      <c r="G58" s="34"/>
      <c r="H58" s="1"/>
      <c r="J58" s="45" t="s">
        <v>175</v>
      </c>
      <c r="K58" s="34" t="str">
        <f t="shared" si="0"/>
        <v>x</v>
      </c>
      <c r="L58" s="34" t="s">
        <v>28</v>
      </c>
      <c r="M58" s="34"/>
      <c r="N58" s="34"/>
      <c r="O58" s="34"/>
      <c r="P58" s="39"/>
    </row>
    <row r="59" spans="2:16" ht="12.75">
      <c r="B59" s="45" t="s">
        <v>118</v>
      </c>
      <c r="C59" s="34" t="s">
        <v>28</v>
      </c>
      <c r="D59" s="34" t="s">
        <v>28</v>
      </c>
      <c r="E59" s="34"/>
      <c r="F59" s="34"/>
      <c r="G59" s="34"/>
      <c r="H59" s="1"/>
      <c r="J59" s="45" t="s">
        <v>176</v>
      </c>
      <c r="K59" s="34" t="str">
        <f t="shared" si="0"/>
        <v>x</v>
      </c>
      <c r="L59" s="34" t="s">
        <v>28</v>
      </c>
      <c r="M59" s="34"/>
      <c r="N59" s="34"/>
      <c r="O59" s="34"/>
      <c r="P59" s="39"/>
    </row>
    <row r="60" spans="2:16" ht="12.75">
      <c r="B60" s="45" t="s">
        <v>119</v>
      </c>
      <c r="C60" s="34" t="s">
        <v>61</v>
      </c>
      <c r="D60" s="34"/>
      <c r="E60" s="34"/>
      <c r="F60" s="34"/>
      <c r="G60" s="34"/>
      <c r="H60" s="1"/>
      <c r="J60" s="45" t="s">
        <v>177</v>
      </c>
      <c r="K60" s="34" t="str">
        <f t="shared" si="0"/>
        <v>Fotoel. effect</v>
      </c>
      <c r="L60" s="34" t="s">
        <v>28</v>
      </c>
      <c r="M60" s="34"/>
      <c r="N60" s="34"/>
      <c r="O60" s="34"/>
      <c r="P60" s="39"/>
    </row>
    <row r="61" spans="2:16" ht="12.75">
      <c r="B61" s="45" t="s">
        <v>184</v>
      </c>
      <c r="C61" s="34"/>
      <c r="D61" s="34" t="s">
        <v>28</v>
      </c>
      <c r="E61" s="34"/>
      <c r="F61" s="34"/>
      <c r="G61" s="34"/>
      <c r="H61" s="1"/>
      <c r="J61" s="45" t="s">
        <v>186</v>
      </c>
      <c r="K61" s="34">
        <f t="shared" si="0"/>
      </c>
      <c r="L61" s="34" t="s">
        <v>28</v>
      </c>
      <c r="M61" s="34"/>
      <c r="N61" s="34"/>
      <c r="O61" s="34"/>
      <c r="P61" s="39"/>
    </row>
    <row r="62" spans="2:16" ht="12.75">
      <c r="B62" s="45" t="s">
        <v>185</v>
      </c>
      <c r="C62" s="34"/>
      <c r="D62" s="34" t="s">
        <v>28</v>
      </c>
      <c r="E62" s="34"/>
      <c r="F62" s="34"/>
      <c r="G62" s="34"/>
      <c r="H62" s="1"/>
      <c r="J62" s="45" t="s">
        <v>187</v>
      </c>
      <c r="K62" s="34">
        <f t="shared" si="0"/>
      </c>
      <c r="L62" s="34" t="s">
        <v>28</v>
      </c>
      <c r="M62" s="34"/>
      <c r="N62" s="34"/>
      <c r="O62" s="34"/>
      <c r="P62" s="39"/>
    </row>
    <row r="63" spans="2:3" ht="12.75">
      <c r="B63" s="46"/>
      <c r="C63" s="43"/>
    </row>
    <row r="64" spans="1:3" ht="12.75">
      <c r="A64" s="33" t="s">
        <v>193</v>
      </c>
      <c r="B64" s="39" t="str">
        <f>B47</f>
        <v>p145</v>
      </c>
      <c r="C64" s="39" t="str">
        <f>C47</f>
        <v>Stralingspractikum 1</v>
      </c>
    </row>
    <row r="65" spans="1:3" ht="12.75">
      <c r="A65" s="33" t="s">
        <v>192</v>
      </c>
      <c r="B65" s="39" t="str">
        <f aca="true" t="shared" si="1" ref="B65:C72">B48</f>
        <v>p146</v>
      </c>
      <c r="C65" s="39" t="str">
        <f t="shared" si="1"/>
        <v>Stralingspractikum 2</v>
      </c>
    </row>
    <row r="66" spans="2:3" ht="12.75">
      <c r="B66" s="39" t="str">
        <f t="shared" si="1"/>
        <v>p147</v>
      </c>
      <c r="C66" s="39" t="str">
        <f t="shared" si="1"/>
        <v>Stralingspractikum 3</v>
      </c>
    </row>
    <row r="67" spans="2:3" ht="12.75">
      <c r="B67" s="39" t="str">
        <f t="shared" si="1"/>
        <v>p148</v>
      </c>
      <c r="C67" s="39" t="str">
        <f t="shared" si="1"/>
        <v>Halfwaardetijd simulatie</v>
      </c>
    </row>
    <row r="68" spans="2:3" ht="12.75">
      <c r="B68" s="39" t="str">
        <f t="shared" si="1"/>
        <v>p149</v>
      </c>
      <c r="C68" s="39" t="str">
        <f t="shared" si="1"/>
        <v>Kerncentrale simulatie</v>
      </c>
    </row>
    <row r="69" spans="2:3" ht="12.75">
      <c r="B69" s="39" t="str">
        <f t="shared" si="1"/>
        <v>p150</v>
      </c>
      <c r="C69" s="39" t="str">
        <f t="shared" si="1"/>
        <v>Boyle</v>
      </c>
    </row>
    <row r="70" spans="2:3" ht="12.75">
      <c r="B70" s="39" t="str">
        <f t="shared" si="1"/>
        <v>p151</v>
      </c>
      <c r="C70" s="39" t="str">
        <f t="shared" si="1"/>
        <v>x</v>
      </c>
    </row>
    <row r="71" spans="2:3" ht="12.75">
      <c r="B71" s="39" t="str">
        <f t="shared" si="1"/>
        <v>p152</v>
      </c>
      <c r="C71" s="39" t="str">
        <f t="shared" si="1"/>
        <v>Rendement</v>
      </c>
    </row>
    <row r="72" spans="2:3" ht="12.75">
      <c r="B72" s="39" t="str">
        <f t="shared" si="1"/>
        <v>p153</v>
      </c>
      <c r="C72" s="39" t="str">
        <f t="shared" si="1"/>
        <v>Soortelijke warmte</v>
      </c>
    </row>
    <row r="73" spans="1:7" ht="12.75">
      <c r="A73" s="33" t="s">
        <v>194</v>
      </c>
      <c r="B73" s="39" t="str">
        <f aca="true" t="shared" si="2" ref="B73:C77">B64</f>
        <v>p145</v>
      </c>
      <c r="C73" s="39" t="str">
        <f t="shared" si="2"/>
        <v>Stralingspractikum 1</v>
      </c>
      <c r="D73" s="33"/>
      <c r="E73" s="33"/>
      <c r="F73" s="33"/>
      <c r="G73" s="33"/>
    </row>
    <row r="74" spans="1:7" ht="12.75">
      <c r="A74" s="33" t="s">
        <v>192</v>
      </c>
      <c r="B74" s="39" t="str">
        <f t="shared" si="2"/>
        <v>p146</v>
      </c>
      <c r="C74" s="39" t="str">
        <f t="shared" si="2"/>
        <v>Stralingspractikum 2</v>
      </c>
      <c r="D74" s="33"/>
      <c r="E74" s="33"/>
      <c r="F74" s="33"/>
      <c r="G74" s="33"/>
    </row>
    <row r="75" spans="2:7" ht="12.75">
      <c r="B75" s="39" t="str">
        <f t="shared" si="2"/>
        <v>p147</v>
      </c>
      <c r="C75" s="39" t="str">
        <f t="shared" si="2"/>
        <v>Stralingspractikum 3</v>
      </c>
      <c r="D75" s="33"/>
      <c r="E75" s="33"/>
      <c r="F75" s="33"/>
      <c r="G75" s="33"/>
    </row>
    <row r="76" spans="2:7" ht="12.75">
      <c r="B76" s="39" t="str">
        <f t="shared" si="2"/>
        <v>p148</v>
      </c>
      <c r="C76" s="39" t="str">
        <f t="shared" si="2"/>
        <v>Halfwaardetijd simulatie</v>
      </c>
      <c r="D76" s="33"/>
      <c r="E76" s="33"/>
      <c r="F76" s="33"/>
      <c r="G76" s="33"/>
    </row>
    <row r="77" spans="2:7" ht="12.75">
      <c r="B77" s="39" t="str">
        <f t="shared" si="2"/>
        <v>p149</v>
      </c>
      <c r="C77" s="39" t="str">
        <f t="shared" si="2"/>
        <v>Kerncentrale simulatie</v>
      </c>
      <c r="D77" s="33"/>
      <c r="E77" s="33"/>
      <c r="F77" s="33"/>
      <c r="G77" s="33"/>
    </row>
    <row r="78" spans="2:7" ht="12.75">
      <c r="B78" s="33"/>
      <c r="C78" s="33"/>
      <c r="D78" s="33"/>
      <c r="E78" s="33"/>
      <c r="F78" s="33"/>
      <c r="G78" s="33"/>
    </row>
    <row r="79" spans="2:7" ht="12.75">
      <c r="B79" s="33"/>
      <c r="C79" s="33"/>
      <c r="D79" s="33"/>
      <c r="E79" s="33"/>
      <c r="F79" s="33"/>
      <c r="G79" s="33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</sheetData>
  <conditionalFormatting sqref="B3:D62 J3:L62">
    <cfRule type="expression" priority="1" dxfId="1" stopIfTrue="1">
      <formula>$P3=1</formula>
    </cfRule>
  </conditionalFormatting>
  <printOptions/>
  <pageMargins left="0.75" right="0.75" top="0.56" bottom="0.6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cp:lastPrinted>2008-10-16T10:17:57Z</cp:lastPrinted>
  <dcterms:created xsi:type="dcterms:W3CDTF">2002-09-11T22:11:34Z</dcterms:created>
  <dcterms:modified xsi:type="dcterms:W3CDTF">2009-12-06T20:54:55Z</dcterms:modified>
  <cp:category/>
  <cp:version/>
  <cp:contentType/>
  <cp:contentStatus/>
</cp:coreProperties>
</file>